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掲載用2025\"/>
    </mc:Choice>
  </mc:AlternateContent>
  <xr:revisionPtr revIDLastSave="0" documentId="8_{A84DC3E5-0A65-40AF-951C-3780668C8F89}" xr6:coauthVersionLast="47" xr6:coauthVersionMax="47" xr10:uidLastSave="{00000000-0000-0000-0000-000000000000}"/>
  <bookViews>
    <workbookView xWindow="780" yWindow="780" windowWidth="14790" windowHeight="9600" xr2:uid="{F7145592-3DAA-4061-AEA1-8EF962ACDE68}"/>
  </bookViews>
  <sheets>
    <sheet name="トリプルスOP団体戦" sheetId="1" r:id="rId1"/>
  </sheets>
  <definedNames>
    <definedName name="_xlnm.Print_Area" localSheetId="0">トリプルスOP団体戦!$A$1:$P$22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1" l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I8" i="1"/>
  <c r="I9" i="1" s="1"/>
  <c r="K8" i="1" s="1"/>
  <c r="O13" i="1" s="1"/>
  <c r="G8" i="1"/>
  <c r="I20" i="1"/>
  <c r="I16" i="1"/>
  <c r="I11" i="1"/>
  <c r="E4" i="1"/>
  <c r="I21" i="1"/>
  <c r="I17" i="1"/>
  <c r="I22" i="1"/>
  <c r="I18" i="1"/>
  <c r="I14" i="1"/>
  <c r="I13" i="1"/>
  <c r="I12" i="1"/>
  <c r="G11" i="1"/>
  <c r="I19" i="1"/>
  <c r="I15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D4B7535E-548D-46CE-9891-A64C503378EF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8A581F83-DC4B-4A98-8498-C94C19B6474D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E11" authorId="0" shapeId="0" xr:uid="{05772320-5CEB-4676-836D-78E30C02A19C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K11" authorId="0" shapeId="0" xr:uid="{69A30270-7973-495D-B042-6CCC9F2F9E56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1" authorId="0" shapeId="0" xr:uid="{F24164FB-3FE1-4088-84F8-5A8D8A01D8B0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K12" authorId="0" shapeId="0" xr:uid="{FBDEEF18-E129-4C62-9109-16CE3ECD722F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2" authorId="0" shapeId="0" xr:uid="{FC7093C4-37BF-436A-BAF3-091845330281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D13" authorId="0" shapeId="0" xr:uid="{6ED895FA-9AE1-4AFD-86BA-9B95A2EF6164}">
      <text>
        <r>
          <rPr>
            <sz val="10"/>
            <color indexed="81"/>
            <rFont val="HG丸ｺﾞｼｯｸM-PRO"/>
            <family val="3"/>
            <charset val="128"/>
          </rPr>
          <t>▼をクリックし、表示されるリストから選択</t>
        </r>
      </text>
    </comment>
    <comment ref="E13" authorId="0" shapeId="0" xr:uid="{C327B6A3-3695-4FDF-90D4-2B0F89D764FA}">
      <text>
        <r>
          <rPr>
            <sz val="9"/>
            <color indexed="81"/>
            <rFont val="ＭＳ Ｐゴシック"/>
            <family val="3"/>
            <charset val="128"/>
          </rPr>
          <t>▼をクリックし、表示されるリストから選択</t>
        </r>
      </text>
    </comment>
    <comment ref="K13" authorId="0" shapeId="0" xr:uid="{871F9296-F656-40BF-8494-FA1150C60646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3" authorId="0" shapeId="0" xr:uid="{37AC930A-510F-4A2D-9C8B-EB0CBE3CA5BA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3" authorId="0" shapeId="0" xr:uid="{4BA37CAB-774D-46CF-B0E2-7738CCBC76AA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4" authorId="0" shapeId="0" xr:uid="{E6409AD8-D464-4917-B355-FBC42DDBA2B3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4" authorId="0" shapeId="0" xr:uid="{F757EA05-3A86-44F0-983E-B4B7F6428642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4" authorId="0" shapeId="0" xr:uid="{6D99C75D-FB28-4201-9FE3-6D7BD092A625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5" authorId="0" shapeId="0" xr:uid="{8CF35CE9-89EE-4297-BCF1-D8C98B742722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5" authorId="0" shapeId="0" xr:uid="{0B2B9712-067C-48FB-BA29-F09910F54666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5" authorId="0" shapeId="0" xr:uid="{6B8A5B05-A5CB-483D-8D2E-F249C6EB6BB8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6" authorId="0" shapeId="0" xr:uid="{4C1E9D4C-4F72-4CEA-87BE-EEE492030703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6" authorId="0" shapeId="0" xr:uid="{1892EDCD-2ED1-4F03-9EAD-09D4607094C0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6" authorId="0" shapeId="0" xr:uid="{44769536-B28E-4905-A2EC-92BDBF9B8093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7" authorId="0" shapeId="0" xr:uid="{3B581664-2AC4-4BAD-BD3E-ED5D0AEB5EC7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7" authorId="0" shapeId="0" xr:uid="{2975A292-3010-42CB-A7CF-0CC1C930E366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7" authorId="0" shapeId="0" xr:uid="{94AE11A8-18C8-4B56-BB63-A1834ACEB0BE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8" authorId="0" shapeId="0" xr:uid="{C20FD8CD-A649-4452-9A98-A8F95DB246B3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8" authorId="0" shapeId="0" xr:uid="{8188B9DD-2D38-4BD9-9D3D-46ED6C67CE76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8" authorId="0" shapeId="0" xr:uid="{6BED2CEF-1C67-439B-8FF7-FCAF487218FD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19" authorId="0" shapeId="0" xr:uid="{B119A284-0D42-4CE3-8801-098585695A71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19" authorId="0" shapeId="0" xr:uid="{1348E76C-1CFC-4BA3-9129-C1862BE0C60D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19" authorId="0" shapeId="0" xr:uid="{40205F5C-9D90-4A8D-BBCA-37EB7A0E5977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20" authorId="0" shapeId="0" xr:uid="{8453B5EA-4627-4CB6-A0FB-78CF02AA40B9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20" authorId="0" shapeId="0" xr:uid="{B1B97DAA-BEFC-44D3-BB17-27EA43B2056F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20" authorId="0" shapeId="0" xr:uid="{7578B8F9-2EEF-48B8-94D1-A99F0CA7CA9A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21" authorId="0" shapeId="0" xr:uid="{AEA9E66F-BEB7-467A-9FDC-98FFDD523ABC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21" authorId="0" shapeId="0" xr:uid="{33465D3A-8BF9-4AB9-955B-9DE2C615E25E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21" authorId="0" shapeId="0" xr:uid="{284A35E9-B554-4A30-B33F-341CB321B06E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  <comment ref="K22" authorId="0" shapeId="0" xr:uid="{EA8FE964-5B79-4E1E-8077-E4AF08146BF0}">
      <text>
        <r>
          <rPr>
            <sz val="11"/>
            <color indexed="81"/>
            <rFont val="HG丸ｺﾞｼｯｸM-PRO"/>
            <family val="3"/>
            <charset val="128"/>
          </rPr>
          <t xml:space="preserve">県レディース登録時のランクを選択して下さい
</t>
        </r>
        <r>
          <rPr>
            <sz val="9"/>
            <color indexed="81"/>
            <rFont val="HG丸ｺﾞｼｯｸM-PRO"/>
            <family val="3"/>
            <charset val="128"/>
          </rPr>
          <t>（登録されていない方は自己申告ランク）</t>
        </r>
      </text>
    </comment>
    <comment ref="L22" authorId="0" shapeId="0" xr:uid="{BEBC30BA-C6B6-424A-8AA6-3707FBF5718B}">
      <text>
        <r>
          <rPr>
            <sz val="10"/>
            <color indexed="81"/>
            <rFont val="HG丸ｺﾞｼｯｸM-PRO"/>
            <family val="3"/>
            <charset val="128"/>
          </rPr>
          <t>大和協会登録者：</t>
        </r>
        <r>
          <rPr>
            <b/>
            <sz val="10"/>
            <color indexed="81"/>
            <rFont val="HG丸ｺﾞｼｯｸM-PRO"/>
            <family val="3"/>
            <charset val="128"/>
          </rPr>
          <t>○</t>
        </r>
        <r>
          <rPr>
            <sz val="10"/>
            <color indexed="81"/>
            <rFont val="HG丸ｺﾞｼｯｸM-PRO"/>
            <family val="3"/>
            <charset val="128"/>
          </rPr>
          <t xml:space="preserve">
を選択してください。</t>
        </r>
      </text>
    </comment>
    <comment ref="M22" authorId="0" shapeId="0" xr:uid="{B31AACEE-1F80-4B49-8A58-DA9617634AFB}">
      <text>
        <r>
          <rPr>
            <sz val="10"/>
            <color indexed="81"/>
            <rFont val="HG丸ｺﾞｼｯｸM-PRO"/>
            <family val="3"/>
            <charset val="128"/>
          </rPr>
          <t>シニアクラスに申込みの場合は年齢を入力してください。</t>
        </r>
      </text>
    </comment>
  </commentList>
</comments>
</file>

<file path=xl/sharedStrings.xml><?xml version="1.0" encoding="utf-8"?>
<sst xmlns="http://schemas.openxmlformats.org/spreadsheetml/2006/main" count="39" uniqueCount="38">
  <si>
    <t>＜大和市レディーストリプルスオープン団体戦 参加申込書＞</t>
    <rPh sb="1" eb="4">
      <t>ヤマトシ</t>
    </rPh>
    <rPh sb="18" eb="21">
      <t>ダンタイセン</t>
    </rPh>
    <rPh sb="22" eb="24">
      <t>サンカ</t>
    </rPh>
    <rPh sb="24" eb="27">
      <t>モウシコミショ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</si>
  <si>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</si>
  <si>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</si>
  <si>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非登録者</t>
    <rPh sb="0" eb="4">
      <t>ヒトウロクシャ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</si>
  <si>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</si>
  <si>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</si>
  <si>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</si>
  <si>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責任者ﾌﾘｶﾞﾅ</t>
    <rPh sb="0" eb="3">
      <t>セキニンシャ</t>
    </rPh>
    <phoneticPr fontId="5"/>
  </si>
  <si>
    <t>苗字と氏名の間に全角文字で「空白」を入力してください</t>
    <phoneticPr fontId="7"/>
  </si>
  <si>
    <t>所属</t>
    <rPh sb="0" eb="2">
      <t>ショゾク</t>
    </rPh>
    <phoneticPr fontId="5"/>
  </si>
  <si>
    <t>A</t>
    <phoneticPr fontId="7"/>
  </si>
  <si>
    <t>当日年齢60歳以上となっています。</t>
    <rPh sb="0" eb="2">
      <t>トウジツ</t>
    </rPh>
    <rPh sb="2" eb="4">
      <t>ネンレイ</t>
    </rPh>
    <rPh sb="6" eb="7">
      <t>サイ</t>
    </rPh>
    <rPh sb="7" eb="9">
      <t>イジョウ</t>
    </rPh>
    <phoneticPr fontId="7"/>
  </si>
  <si>
    <t>メールアドレス</t>
    <phoneticPr fontId="5"/>
  </si>
  <si>
    <t>B</t>
    <phoneticPr fontId="7"/>
  </si>
  <si>
    <t>電話番号</t>
    <rPh sb="0" eb="2">
      <t>デンワ</t>
    </rPh>
    <rPh sb="2" eb="4">
      <t>バンゴウ</t>
    </rPh>
    <phoneticPr fontId="5"/>
  </si>
  <si>
    <t>C</t>
    <phoneticPr fontId="5"/>
  </si>
  <si>
    <t>領収書</t>
    <rPh sb="0" eb="3">
      <t>リョウシュウショ</t>
    </rPh>
    <phoneticPr fontId="5"/>
  </si>
  <si>
    <t>不要</t>
  </si>
  <si>
    <t>シニア</t>
    <phoneticPr fontId="5"/>
  </si>
  <si>
    <t>種目</t>
    <rPh sb="0" eb="2">
      <t>シュモク</t>
    </rPh>
    <phoneticPr fontId="7"/>
  </si>
  <si>
    <t>チーム名</t>
    <rPh sb="3" eb="4">
      <t>メイ</t>
    </rPh>
    <phoneticPr fontId="5"/>
  </si>
  <si>
    <t>チームフリガナ</t>
    <phoneticPr fontId="7"/>
  </si>
  <si>
    <t>氏　名</t>
    <rPh sb="0" eb="1">
      <t>シ</t>
    </rPh>
    <rPh sb="2" eb="3">
      <t>ナ</t>
    </rPh>
    <phoneticPr fontId="5"/>
  </si>
  <si>
    <t>シメイフリガナ</t>
    <phoneticPr fontId="7"/>
  </si>
  <si>
    <t>所属クラブ名</t>
    <rPh sb="0" eb="2">
      <t>ショゾク</t>
    </rPh>
    <rPh sb="5" eb="6">
      <t>メイ</t>
    </rPh>
    <phoneticPr fontId="5"/>
  </si>
  <si>
    <t>県レランク</t>
    <rPh sb="0" eb="1">
      <t>ケン</t>
    </rPh>
    <phoneticPr fontId="7"/>
  </si>
  <si>
    <t>大和協会登録</t>
    <rPh sb="0" eb="2">
      <t>ヤマト</t>
    </rPh>
    <rPh sb="2" eb="4">
      <t>キョウカイ</t>
    </rPh>
    <rPh sb="4" eb="6">
      <t>トウロク</t>
    </rPh>
    <phoneticPr fontId="7"/>
  </si>
  <si>
    <t>シニア</t>
    <phoneticPr fontId="7"/>
  </si>
  <si>
    <t>参加料</t>
    <rPh sb="0" eb="3">
      <t>サンカリョウ</t>
    </rPh>
    <phoneticPr fontId="7"/>
  </si>
  <si>
    <t>例</t>
    <rPh sb="0" eb="1">
      <t>レイ</t>
    </rPh>
    <phoneticPr fontId="5"/>
  </si>
  <si>
    <t>シニア</t>
  </si>
  <si>
    <t>YAMATO</t>
    <phoneticPr fontId="5"/>
  </si>
  <si>
    <t>大和　秋子</t>
    <rPh sb="0" eb="2">
      <t>ヤマト</t>
    </rPh>
    <rPh sb="3" eb="5">
      <t>アキコ</t>
    </rPh>
    <phoneticPr fontId="5"/>
  </si>
  <si>
    <t>大和クラブ</t>
    <rPh sb="0" eb="2">
      <t>ヤマト</t>
    </rPh>
    <phoneticPr fontId="5"/>
  </si>
  <si>
    <t>初級</t>
  </si>
  <si>
    <t>○</t>
  </si>
  <si>
    <t>大和　花子</t>
    <rPh sb="0" eb="2">
      <t>ヤマト</t>
    </rPh>
    <rPh sb="3" eb="5">
      <t>ハナコ</t>
    </rPh>
    <phoneticPr fontId="5"/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</si>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</sst>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登録外人数　&quot;#,##0&quot;名&quot;"/>
    <numFmt numFmtId="177" formatCode="&quot;＝　参加費　&quot;#,##0&quot;円&quot;"/>
    <numFmt numFmtId="178" formatCode="#,##0&quot;円&quot;"/>
    <numFmt numFmtId="179" formatCode="#"/>
  </numFmts>
  <fonts count="25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Meiryo UI"/>
      <family val="2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b/>
      <sz val="10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2" borderId="0" xfId="2" applyFont="1" applyFill="1" applyAlignment="1">
      <alignment shrinkToFit="1"/>
    </xf>
    <xf numFmtId="0" fontId="2" fillId="0" borderId="0" xfId="2" applyFont="1" applyAlignment="1">
      <alignment shrinkToFit="1"/>
    </xf>
    <xf numFmtId="0" fontId="2" fillId="0" borderId="1" xfId="2" applyFont="1" applyBorder="1" applyAlignment="1">
      <alignment horizontal="center" shrinkToFit="1"/>
    </xf>
    <xf numFmtId="0" fontId="8" fillId="0" borderId="2" xfId="2" applyFont="1" applyBorder="1" applyAlignment="1">
      <alignment horizontal="left" shrinkToFit="1"/>
    </xf>
    <xf numFmtId="0" fontId="2" fillId="0" borderId="2" xfId="2" applyFont="1" applyBorder="1" applyAlignment="1">
      <alignment shrinkToFit="1"/>
    </xf>
    <xf numFmtId="0" fontId="10" fillId="2" borderId="0" xfId="2" applyFont="1" applyFill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11" fillId="2" borderId="0" xfId="2" applyFont="1" applyFill="1" applyAlignment="1">
      <alignment shrinkToFit="1"/>
    </xf>
    <xf numFmtId="0" fontId="2" fillId="2" borderId="0" xfId="2" applyFont="1" applyFill="1" applyAlignment="1">
      <alignment horizontal="center" shrinkToFit="1"/>
    </xf>
    <xf numFmtId="0" fontId="12" fillId="0" borderId="1" xfId="2" applyFont="1" applyBorder="1" applyAlignment="1">
      <alignment horizontal="center" shrinkToFit="1"/>
    </xf>
    <xf numFmtId="0" fontId="11" fillId="2" borderId="0" xfId="2" applyFont="1" applyFill="1" applyAlignment="1">
      <alignment vertical="center" shrinkToFit="1"/>
    </xf>
    <xf numFmtId="0" fontId="2" fillId="0" borderId="1" xfId="2" applyFont="1" applyBorder="1" applyAlignment="1">
      <alignment shrinkToFit="1"/>
    </xf>
    <xf numFmtId="0" fontId="2" fillId="0" borderId="0" xfId="2" applyFont="1"/>
    <xf numFmtId="0" fontId="10" fillId="2" borderId="19" xfId="2" applyFont="1" applyFill="1" applyBorder="1" applyAlignment="1">
      <alignment vertical="center" shrinkToFit="1"/>
    </xf>
    <xf numFmtId="0" fontId="11" fillId="2" borderId="0" xfId="2" applyFont="1" applyFill="1" applyAlignment="1">
      <alignment horizontal="center" vertical="center" shrinkToFit="1"/>
    </xf>
    <xf numFmtId="0" fontId="2" fillId="2" borderId="21" xfId="2" applyFont="1" applyFill="1" applyBorder="1" applyAlignment="1">
      <alignment vertical="center" shrinkToFit="1"/>
    </xf>
    <xf numFmtId="0" fontId="10" fillId="2" borderId="23" xfId="2" applyFont="1" applyFill="1" applyBorder="1" applyAlignment="1">
      <alignment vertical="center" shrinkToFit="1"/>
    </xf>
    <xf numFmtId="0" fontId="2" fillId="2" borderId="0" xfId="2" applyFont="1" applyFill="1" applyAlignment="1">
      <alignment horizontal="center" vertical="center" shrinkToFit="1"/>
    </xf>
    <xf numFmtId="0" fontId="2" fillId="2" borderId="29" xfId="2" applyFont="1" applyFill="1" applyBorder="1" applyAlignment="1">
      <alignment horizontal="center" vertical="center" shrinkToFit="1"/>
    </xf>
    <xf numFmtId="0" fontId="2" fillId="2" borderId="30" xfId="2" applyFont="1" applyFill="1" applyBorder="1" applyAlignment="1">
      <alignment horizontal="center" vertical="center" shrinkToFit="1"/>
    </xf>
    <xf numFmtId="0" fontId="2" fillId="2" borderId="31" xfId="2" applyFont="1" applyFill="1" applyBorder="1" applyAlignment="1">
      <alignment horizontal="center" vertical="center" textRotation="255" shrinkToFit="1"/>
    </xf>
    <xf numFmtId="0" fontId="2" fillId="2" borderId="32" xfId="2" applyFont="1" applyFill="1" applyBorder="1" applyAlignment="1">
      <alignment horizontal="center" vertical="center" shrinkToFit="1"/>
    </xf>
    <xf numFmtId="0" fontId="11" fillId="2" borderId="33" xfId="2" applyFont="1" applyFill="1" applyBorder="1" applyAlignment="1">
      <alignment horizontal="center" vertical="center" shrinkToFit="1"/>
    </xf>
    <xf numFmtId="0" fontId="11" fillId="2" borderId="31" xfId="2" applyFont="1" applyFill="1" applyBorder="1" applyAlignment="1">
      <alignment horizontal="center" vertical="center" wrapText="1" shrinkToFit="1"/>
    </xf>
    <xf numFmtId="0" fontId="17" fillId="2" borderId="31" xfId="2" applyFont="1" applyFill="1" applyBorder="1" applyAlignment="1">
      <alignment horizontal="center" vertical="center" textRotation="255" wrapText="1" shrinkToFit="1"/>
    </xf>
    <xf numFmtId="0" fontId="11" fillId="2" borderId="31" xfId="2" applyFont="1" applyFill="1" applyBorder="1" applyAlignment="1">
      <alignment horizontal="center" vertical="center" textRotation="255" wrapText="1" shrinkToFit="1"/>
    </xf>
    <xf numFmtId="0" fontId="11" fillId="2" borderId="32" xfId="2" applyFont="1" applyFill="1" applyBorder="1" applyAlignment="1">
      <alignment horizontal="center" vertical="center" textRotation="255" wrapText="1" shrinkToFit="1"/>
    </xf>
    <xf numFmtId="0" fontId="2" fillId="2" borderId="34" xfId="2" applyFont="1" applyFill="1" applyBorder="1" applyAlignment="1">
      <alignment horizontal="center" vertical="center" wrapText="1" shrinkToFit="1"/>
    </xf>
    <xf numFmtId="0" fontId="2" fillId="0" borderId="0" xfId="2" applyFont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2" fillId="0" borderId="2" xfId="2" applyFont="1" applyBorder="1" applyAlignment="1">
      <alignment horizontal="center" vertical="center" shrinkToFit="1"/>
    </xf>
    <xf numFmtId="0" fontId="11" fillId="3" borderId="35" xfId="2" applyFont="1" applyFill="1" applyBorder="1" applyAlignment="1">
      <alignment horizontal="center" vertical="center" shrinkToFit="1"/>
    </xf>
    <xf numFmtId="0" fontId="2" fillId="3" borderId="5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center" vertical="center" shrinkToFit="1"/>
    </xf>
    <xf numFmtId="0" fontId="2" fillId="3" borderId="39" xfId="2" applyFont="1" applyFill="1" applyBorder="1" applyAlignment="1">
      <alignment horizontal="center" vertical="center" shrinkToFit="1"/>
    </xf>
    <xf numFmtId="0" fontId="2" fillId="3" borderId="32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shrinkToFit="1"/>
    </xf>
    <xf numFmtId="179" fontId="2" fillId="0" borderId="0" xfId="2" applyNumberFormat="1" applyFont="1" applyAlignment="1">
      <alignment shrinkToFit="1"/>
    </xf>
    <xf numFmtId="0" fontId="8" fillId="0" borderId="2" xfId="2" applyFont="1" applyBorder="1" applyAlignment="1">
      <alignment horizontal="left" vertical="center" shrinkToFit="1"/>
    </xf>
    <xf numFmtId="0" fontId="2" fillId="0" borderId="2" xfId="2" applyFont="1" applyBorder="1" applyAlignment="1">
      <alignment horizontal="center" shrinkToFit="1"/>
    </xf>
    <xf numFmtId="0" fontId="11" fillId="3" borderId="40" xfId="2" applyFont="1" applyFill="1" applyBorder="1" applyAlignment="1">
      <alignment horizontal="center" vertical="center" shrinkToFit="1"/>
    </xf>
    <xf numFmtId="0" fontId="2" fillId="3" borderId="45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2" fillId="3" borderId="26" xfId="2" applyFont="1" applyFill="1" applyBorder="1" applyAlignment="1">
      <alignment horizontal="center" vertical="center" shrinkToFit="1"/>
    </xf>
    <xf numFmtId="0" fontId="2" fillId="3" borderId="47" xfId="2" applyFont="1" applyFill="1" applyBorder="1" applyAlignment="1">
      <alignment horizontal="center" vertical="center" shrinkToFit="1"/>
    </xf>
    <xf numFmtId="0" fontId="2" fillId="3" borderId="20" xfId="2" applyFont="1" applyFill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 shrinkToFit="1"/>
    </xf>
    <xf numFmtId="0" fontId="2" fillId="0" borderId="5" xfId="2" applyFont="1" applyBorder="1" applyAlignment="1" applyProtection="1">
      <alignment horizontal="center" vertical="center" shrinkToFit="1"/>
      <protection locked="0"/>
    </xf>
    <xf numFmtId="0" fontId="11" fillId="0" borderId="38" xfId="2" applyFont="1" applyBorder="1" applyAlignment="1" applyProtection="1">
      <alignment horizontal="center" vertical="center" shrinkToFit="1"/>
      <protection locked="0"/>
    </xf>
    <xf numFmtId="0" fontId="2" fillId="2" borderId="39" xfId="2" applyFont="1" applyFill="1" applyBorder="1" applyAlignment="1" applyProtection="1">
      <alignment horizontal="center" vertical="center" shrinkToFit="1"/>
      <protection locked="0"/>
    </xf>
    <xf numFmtId="0" fontId="2" fillId="0" borderId="32" xfId="2" applyFont="1" applyBorder="1" applyAlignment="1" applyProtection="1">
      <alignment horizontal="center" vertical="center" shrinkToFit="1"/>
      <protection locked="0"/>
    </xf>
    <xf numFmtId="0" fontId="11" fillId="0" borderId="50" xfId="2" applyFont="1" applyBorder="1" applyAlignment="1">
      <alignment horizontal="center" vertical="center" shrinkToFit="1"/>
    </xf>
    <xf numFmtId="0" fontId="2" fillId="0" borderId="22" xfId="2" applyFont="1" applyBorder="1" applyAlignment="1" applyProtection="1">
      <alignment horizontal="center" vertical="center" shrinkToFit="1"/>
      <protection locked="0"/>
    </xf>
    <xf numFmtId="0" fontId="11" fillId="0" borderId="54" xfId="2" applyFont="1" applyBorder="1" applyAlignment="1" applyProtection="1">
      <alignment horizontal="center" vertical="center" shrinkToFit="1"/>
      <protection locked="0"/>
    </xf>
    <xf numFmtId="0" fontId="2" fillId="2" borderId="1" xfId="2" applyFont="1" applyFill="1" applyBorder="1" applyAlignment="1" applyProtection="1">
      <alignment horizontal="center" vertical="center" shrinkToFit="1"/>
      <protection locked="0"/>
    </xf>
    <xf numFmtId="0" fontId="2" fillId="0" borderId="20" xfId="2" applyFont="1" applyBorder="1" applyAlignment="1" applyProtection="1">
      <alignment horizontal="center" vertical="center" shrinkToFit="1"/>
      <protection locked="0"/>
    </xf>
    <xf numFmtId="0" fontId="11" fillId="0" borderId="40" xfId="2" applyFont="1" applyBorder="1" applyAlignment="1">
      <alignment horizontal="center" vertical="center" shrinkToFit="1"/>
    </xf>
    <xf numFmtId="0" fontId="2" fillId="0" borderId="45" xfId="2" applyFont="1" applyBorder="1" applyAlignment="1" applyProtection="1">
      <alignment horizontal="center" vertical="center" shrinkToFit="1"/>
      <protection locked="0"/>
    </xf>
    <xf numFmtId="0" fontId="11" fillId="0" borderId="46" xfId="2" applyFont="1" applyBorder="1" applyAlignment="1" applyProtection="1">
      <alignment horizontal="center" vertical="center" shrinkToFit="1"/>
      <protection locked="0"/>
    </xf>
    <xf numFmtId="0" fontId="2" fillId="2" borderId="26" xfId="2" applyFont="1" applyFill="1" applyBorder="1" applyAlignment="1" applyProtection="1">
      <alignment horizontal="center" vertical="center" shrinkToFit="1"/>
      <protection locked="0"/>
    </xf>
    <xf numFmtId="0" fontId="2" fillId="0" borderId="58" xfId="2" applyFont="1" applyBorder="1" applyAlignment="1" applyProtection="1">
      <alignment horizontal="center" vertical="center" shrinkToFit="1"/>
      <protection locked="0"/>
    </xf>
    <xf numFmtId="0" fontId="2" fillId="2" borderId="0" xfId="4" applyFont="1" applyFill="1" applyAlignment="1">
      <alignment shrinkToFit="1"/>
    </xf>
    <xf numFmtId="0" fontId="19" fillId="0" borderId="2" xfId="2" applyFont="1" applyBorder="1" applyAlignment="1">
      <alignment horizontal="left" shrinkToFit="1"/>
    </xf>
    <xf numFmtId="0" fontId="11" fillId="0" borderId="0" xfId="2" applyFont="1" applyAlignment="1">
      <alignment shrinkToFit="1"/>
    </xf>
    <xf numFmtId="0" fontId="8" fillId="0" borderId="0" xfId="2" applyFont="1" applyAlignment="1">
      <alignment horizontal="left" shrinkToFit="1"/>
    </xf>
    <xf numFmtId="0" fontId="2" fillId="0" borderId="30" xfId="2" applyFont="1" applyBorder="1" applyAlignment="1" applyProtection="1">
      <alignment horizontal="center" vertical="center" textRotation="255" shrinkToFit="1"/>
      <protection locked="0"/>
    </xf>
    <xf numFmtId="0" fontId="2" fillId="0" borderId="51" xfId="2" applyFont="1" applyBorder="1" applyAlignment="1" applyProtection="1">
      <alignment horizontal="center" vertical="center" textRotation="255" shrinkToFit="1"/>
      <protection locked="0"/>
    </xf>
    <xf numFmtId="0" fontId="2" fillId="0" borderId="56" xfId="2" applyFont="1" applyBorder="1" applyAlignment="1" applyProtection="1">
      <alignment horizontal="center" vertical="center" textRotation="255" shrinkToFit="1"/>
      <protection locked="0"/>
    </xf>
    <xf numFmtId="0" fontId="2" fillId="0" borderId="31" xfId="2" applyFont="1" applyBorder="1" applyAlignment="1" applyProtection="1">
      <alignment horizontal="center" vertical="center" textRotation="255" shrinkToFit="1"/>
      <protection locked="0"/>
    </xf>
    <xf numFmtId="0" fontId="2" fillId="0" borderId="52" xfId="2" applyFont="1" applyBorder="1" applyAlignment="1" applyProtection="1">
      <alignment horizontal="center" vertical="center" textRotation="255" shrinkToFit="1"/>
      <protection locked="0"/>
    </xf>
    <xf numFmtId="0" fontId="2" fillId="0" borderId="42" xfId="2" applyFont="1" applyBorder="1" applyAlignment="1" applyProtection="1">
      <alignment horizontal="center" vertical="center" textRotation="255" shrinkToFit="1"/>
      <protection locked="0"/>
    </xf>
    <xf numFmtId="0" fontId="2" fillId="0" borderId="49" xfId="2" applyFont="1" applyBorder="1" applyAlignment="1" applyProtection="1">
      <alignment horizontal="center" vertical="center" wrapText="1" shrinkToFit="1"/>
      <protection locked="0"/>
    </xf>
    <xf numFmtId="0" fontId="2" fillId="0" borderId="53" xfId="2" applyFont="1" applyBorder="1" applyAlignment="1" applyProtection="1">
      <alignment horizontal="center" vertical="center" wrapText="1" shrinkToFit="1"/>
      <protection locked="0"/>
    </xf>
    <xf numFmtId="0" fontId="2" fillId="0" borderId="57" xfId="2" applyFont="1" applyBorder="1" applyAlignment="1" applyProtection="1">
      <alignment horizontal="center" vertical="center" wrapText="1" shrinkToFit="1"/>
      <protection locked="0"/>
    </xf>
    <xf numFmtId="0" fontId="11" fillId="0" borderId="38" xfId="2" applyFont="1" applyBorder="1" applyAlignment="1" applyProtection="1">
      <alignment horizontal="center" vertical="center" wrapText="1" shrinkToFit="1"/>
      <protection locked="0"/>
    </xf>
    <xf numFmtId="0" fontId="11" fillId="0" borderId="54" xfId="2" applyFont="1" applyBorder="1" applyAlignment="1" applyProtection="1">
      <alignment horizontal="center" vertical="center" wrapText="1" shrinkToFit="1"/>
      <protection locked="0"/>
    </xf>
    <xf numFmtId="0" fontId="11" fillId="0" borderId="46" xfId="2" applyFont="1" applyBorder="1" applyAlignment="1" applyProtection="1">
      <alignment horizontal="center" vertical="center" wrapText="1" shrinkToFit="1"/>
      <protection locked="0"/>
    </xf>
    <xf numFmtId="38" fontId="2" fillId="2" borderId="34" xfId="1" applyFont="1" applyFill="1" applyBorder="1" applyAlignment="1">
      <alignment horizontal="center" vertical="center" shrinkToFit="1"/>
    </xf>
    <xf numFmtId="38" fontId="2" fillId="2" borderId="55" xfId="1" applyFont="1" applyFill="1" applyBorder="1" applyAlignment="1">
      <alignment horizontal="center" vertical="center" shrinkToFit="1"/>
    </xf>
    <xf numFmtId="38" fontId="2" fillId="2" borderId="48" xfId="1" applyFont="1" applyFill="1" applyBorder="1" applyAlignment="1">
      <alignment horizontal="center" vertical="center" shrinkToFit="1"/>
    </xf>
    <xf numFmtId="177" fontId="16" fillId="2" borderId="0" xfId="2" applyNumberFormat="1" applyFont="1" applyFill="1" applyAlignment="1">
      <alignment horizontal="left" vertical="center"/>
    </xf>
    <xf numFmtId="178" fontId="15" fillId="2" borderId="28" xfId="2" applyNumberFormat="1" applyFont="1" applyFill="1" applyBorder="1" applyAlignment="1">
      <alignment horizontal="center" vertical="top"/>
    </xf>
    <xf numFmtId="0" fontId="2" fillId="3" borderId="36" xfId="2" applyFont="1" applyFill="1" applyBorder="1" applyAlignment="1">
      <alignment horizontal="center" vertical="center" shrinkToFit="1"/>
    </xf>
    <xf numFmtId="0" fontId="2" fillId="3" borderId="41" xfId="2" applyFont="1" applyFill="1" applyBorder="1" applyAlignment="1">
      <alignment horizontal="center" vertical="center" shrinkToFit="1"/>
    </xf>
    <xf numFmtId="0" fontId="2" fillId="3" borderId="31" xfId="2" applyFont="1" applyFill="1" applyBorder="1" applyAlignment="1">
      <alignment horizontal="center" vertical="center" textRotation="255" shrinkToFit="1"/>
    </xf>
    <xf numFmtId="0" fontId="2" fillId="3" borderId="42" xfId="2" applyFont="1" applyFill="1" applyBorder="1" applyAlignment="1">
      <alignment horizontal="center" vertical="center" textRotation="255" shrinkToFit="1"/>
    </xf>
    <xf numFmtId="0" fontId="2" fillId="3" borderId="37" xfId="2" applyFont="1" applyFill="1" applyBorder="1" applyAlignment="1">
      <alignment horizontal="center" vertical="center" wrapText="1" shrinkToFit="1"/>
    </xf>
    <xf numFmtId="0" fontId="2" fillId="3" borderId="43" xfId="2" applyFont="1" applyFill="1" applyBorder="1" applyAlignment="1">
      <alignment horizontal="center" vertical="center" wrapText="1" shrinkToFit="1"/>
    </xf>
    <xf numFmtId="0" fontId="11" fillId="3" borderId="33" xfId="2" applyFont="1" applyFill="1" applyBorder="1" applyAlignment="1">
      <alignment horizontal="center" vertical="center" wrapText="1" shrinkToFit="1"/>
    </xf>
    <xf numFmtId="0" fontId="11" fillId="3" borderId="44" xfId="2" applyFont="1" applyFill="1" applyBorder="1" applyAlignment="1">
      <alignment horizontal="center" vertical="center" wrapText="1" shrinkToFit="1"/>
    </xf>
    <xf numFmtId="38" fontId="2" fillId="3" borderId="34" xfId="1" applyFont="1" applyFill="1" applyBorder="1" applyAlignment="1">
      <alignment horizontal="center" vertical="center" shrinkToFit="1"/>
    </xf>
    <xf numFmtId="38" fontId="2" fillId="3" borderId="48" xfId="1" applyFont="1" applyFill="1" applyBorder="1" applyAlignment="1">
      <alignment horizontal="center" vertical="center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8" xfId="2" applyFont="1" applyFill="1" applyBorder="1" applyAlignment="1">
      <alignment horizontal="center" vertical="center" shrinkToFit="1"/>
    </xf>
    <xf numFmtId="49" fontId="9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24" xfId="2" applyFont="1" applyFill="1" applyBorder="1" applyAlignment="1">
      <alignment horizontal="center" vertical="center" shrinkToFit="1"/>
    </xf>
    <xf numFmtId="0" fontId="9" fillId="2" borderId="25" xfId="2" applyFont="1" applyFill="1" applyBorder="1" applyAlignment="1">
      <alignment horizontal="center" vertical="center" shrinkToFit="1"/>
    </xf>
    <xf numFmtId="0" fontId="9" fillId="2" borderId="26" xfId="2" applyFont="1" applyFill="1" applyBorder="1" applyAlignment="1" applyProtection="1">
      <alignment horizontal="center" vertical="center" shrinkToFit="1"/>
      <protection locked="0"/>
    </xf>
    <xf numFmtId="0" fontId="9" fillId="2" borderId="27" xfId="2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Alignment="1">
      <alignment horizontal="right" vertical="center"/>
    </xf>
    <xf numFmtId="0" fontId="6" fillId="0" borderId="28" xfId="2" applyFont="1" applyBorder="1" applyAlignment="1">
      <alignment horizontal="right" vertical="center"/>
    </xf>
    <xf numFmtId="176" fontId="15" fillId="2" borderId="0" xfId="2" applyNumberFormat="1" applyFont="1" applyFill="1" applyAlignment="1">
      <alignment horizontal="center"/>
    </xf>
    <xf numFmtId="0" fontId="9" fillId="2" borderId="11" xfId="2" applyFont="1" applyFill="1" applyBorder="1" applyAlignment="1">
      <alignment horizontal="center" vertical="center" shrinkToFit="1"/>
    </xf>
    <xf numFmtId="0" fontId="9" fillId="2" borderId="12" xfId="2" applyFont="1" applyFill="1" applyBorder="1" applyAlignment="1">
      <alignment horizontal="center" vertical="center" shrinkToFit="1"/>
    </xf>
    <xf numFmtId="0" fontId="10" fillId="2" borderId="13" xfId="2" applyFont="1" applyFill="1" applyBorder="1" applyAlignment="1" applyProtection="1">
      <alignment horizontal="center" vertical="center" shrinkToFit="1"/>
      <protection locked="0"/>
    </xf>
    <xf numFmtId="0" fontId="10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>
      <alignment horizontal="center" vertical="center" shrinkToFit="1"/>
    </xf>
    <xf numFmtId="0" fontId="9" fillId="2" borderId="16" xfId="2" applyFont="1" applyFill="1" applyBorder="1" applyAlignment="1">
      <alignment horizontal="center" vertical="center" shrinkToFit="1"/>
    </xf>
    <xf numFmtId="0" fontId="10" fillId="2" borderId="17" xfId="2" applyFont="1" applyFill="1" applyBorder="1" applyAlignment="1" applyProtection="1">
      <alignment horizontal="center" vertical="center" shrinkToFit="1"/>
      <protection locked="0"/>
    </xf>
    <xf numFmtId="0" fontId="10" fillId="2" borderId="18" xfId="2" applyFont="1" applyFill="1" applyBorder="1" applyAlignment="1" applyProtection="1">
      <alignment horizontal="center" vertical="center" shrinkToFit="1"/>
      <protection locked="0"/>
    </xf>
    <xf numFmtId="0" fontId="14" fillId="2" borderId="20" xfId="3" applyFont="1" applyFill="1" applyBorder="1" applyAlignment="1" applyProtection="1">
      <alignment horizontal="center" vertical="center" shrinkToFit="1"/>
      <protection locked="0"/>
    </xf>
    <xf numFmtId="0" fontId="14" fillId="2" borderId="0" xfId="3" applyFont="1" applyFill="1" applyBorder="1" applyAlignment="1" applyProtection="1">
      <alignment horizontal="center" vertical="center" shrinkToFit="1"/>
      <protection locked="0"/>
    </xf>
    <xf numFmtId="0" fontId="4" fillId="2" borderId="0" xfId="2" applyFont="1" applyFill="1" applyAlignment="1">
      <alignment horizontal="left" vertical="top" shrinkToFit="1"/>
    </xf>
    <xf numFmtId="0" fontId="6" fillId="2" borderId="0" xfId="2" applyFont="1" applyFill="1" applyAlignment="1">
      <alignment horizontal="left" shrinkToFit="1"/>
    </xf>
    <xf numFmtId="0" fontId="9" fillId="2" borderId="3" xfId="2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 shrinkToFit="1"/>
    </xf>
    <xf numFmtId="14" fontId="9" fillId="2" borderId="5" xfId="2" applyNumberFormat="1" applyFont="1" applyFill="1" applyBorder="1" applyAlignment="1" applyProtection="1">
      <alignment horizontal="center" vertical="center" shrinkToFit="1"/>
      <protection locked="0"/>
    </xf>
    <xf numFmtId="14" fontId="9" fillId="2" borderId="6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9" xfId="2" applyFont="1" applyFill="1" applyBorder="1" applyAlignment="1" applyProtection="1">
      <alignment horizontal="center" vertical="center" shrinkToFit="1"/>
      <protection locked="0"/>
    </xf>
    <xf numFmtId="0" fontId="9" fillId="2" borderId="10" xfId="2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3" builtinId="8"/>
    <cellStyle name="桁区切り" xfId="1" builtinId="6"/>
    <cellStyle name="標準" xfId="0" builtinId="0"/>
    <cellStyle name="標準 2 2" xfId="2" xr:uid="{87A3BD7A-FF7E-4069-8C13-5A66DEA1C688}"/>
    <cellStyle name="標準 3" xfId="4" xr:uid="{CAD2ADD9-0E35-4E02-8EC6-A7D6524E0182}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4F78-EB07-4DA6-B591-9ABF87F64370}">
  <sheetPr>
    <pageSetUpPr fitToPage="1"/>
  </sheetPr>
  <dimension ref="A1:AF33"/>
  <sheetViews>
    <sheetView showGridLines="0" tabSelected="1" zoomScale="80" zoomScaleNormal="80" workbookViewId="0">
      <selection activeCell="E2" sqref="E2:F2"/>
    </sheetView>
  </sheetViews>
  <sheetFormatPr defaultColWidth="10.33203125" defaultRowHeight="13.5" x14ac:dyDescent="0.15"/>
  <cols>
    <col min="1" max="1" width="0.88671875" style="2" customWidth="1"/>
    <col min="2" max="2" width="2.44140625" style="2" hidden="1" customWidth="1"/>
    <col min="3" max="3" width="3.109375" style="2" customWidth="1"/>
    <col min="4" max="4" width="5.21875" style="2" customWidth="1"/>
    <col min="5" max="5" width="3.5546875" style="2" hidden="1" customWidth="1"/>
    <col min="6" max="6" width="18.21875" style="2" customWidth="1"/>
    <col min="7" max="7" width="15.21875" style="64" customWidth="1"/>
    <col min="8" max="8" width="12.33203125" style="2" customWidth="1"/>
    <col min="9" max="9" width="12.33203125" style="64" customWidth="1"/>
    <col min="10" max="10" width="16.77734375" style="2" customWidth="1"/>
    <col min="11" max="12" width="5.21875" style="2" customWidth="1"/>
    <col min="13" max="13" width="5.21875" style="37" customWidth="1"/>
    <col min="14" max="14" width="5.21875" style="37" hidden="1" customWidth="1"/>
    <col min="15" max="15" width="8.21875" style="37" customWidth="1"/>
    <col min="16" max="16" width="0.44140625" style="2" hidden="1" customWidth="1"/>
    <col min="17" max="19" width="3.6640625" style="2" hidden="1" customWidth="1"/>
    <col min="20" max="20" width="6.77734375" style="2" hidden="1" customWidth="1"/>
    <col min="21" max="21" width="10.109375" style="2" hidden="1" customWidth="1"/>
    <col min="22" max="22" width="49" style="2" hidden="1" customWidth="1"/>
    <col min="23" max="23" width="6.77734375" style="2" hidden="1" customWidth="1"/>
    <col min="24" max="25" width="8.5546875" style="2" hidden="1" customWidth="1"/>
    <col min="26" max="26" width="2.77734375" style="2" hidden="1" customWidth="1"/>
    <col min="27" max="27" width="43.44140625" style="65" customWidth="1"/>
    <col min="28" max="28" width="14.88671875" style="2" customWidth="1"/>
    <col min="29" max="16384" width="10.33203125" style="2"/>
  </cols>
  <sheetData>
    <row r="1" spans="1:32" ht="30" customHeight="1" thickBot="1" x14ac:dyDescent="0.2">
      <c r="A1" s="1"/>
      <c r="B1" s="1">
        <v>8</v>
      </c>
      <c r="C1" s="114" t="s">
        <v>0</v>
      </c>
      <c r="D1" s="114"/>
      <c r="E1" s="114"/>
      <c r="F1" s="114"/>
      <c r="G1" s="114"/>
      <c r="H1" s="114"/>
      <c r="I1" s="114"/>
      <c r="J1" s="114"/>
      <c r="K1" s="114"/>
      <c r="L1" s="115"/>
      <c r="M1" s="115"/>
      <c r="N1" s="115"/>
      <c r="O1" s="115"/>
      <c r="P1" s="115"/>
      <c r="T1" s="3" t="s">
        <v>1</v>
      </c>
      <c r="U1" s="3" t="s">
        <v>2</v>
      </c>
      <c r="V1" s="3" t="s">
        <v>3</v>
      </c>
      <c r="W1" s="3" t="s">
        <v>4</v>
      </c>
      <c r="AA1" s="4"/>
      <c r="AB1" s="5"/>
      <c r="AC1" s="5"/>
      <c r="AD1" s="5"/>
      <c r="AE1" s="5"/>
      <c r="AF1" s="5"/>
    </row>
    <row r="2" spans="1:32" ht="20.25" customHeight="1" x14ac:dyDescent="0.15">
      <c r="A2" s="1"/>
      <c r="B2" s="1"/>
      <c r="C2" s="116" t="s">
        <v>5</v>
      </c>
      <c r="D2" s="117"/>
      <c r="E2" s="118"/>
      <c r="F2" s="119"/>
      <c r="G2" s="6"/>
      <c r="H2" s="7"/>
      <c r="I2" s="8"/>
      <c r="J2" s="1"/>
      <c r="K2" s="1"/>
      <c r="L2" s="1"/>
      <c r="M2" s="9"/>
      <c r="N2" s="9"/>
      <c r="O2" s="9"/>
      <c r="T2" s="10"/>
      <c r="U2" s="10"/>
      <c r="V2" s="10">
        <v>500</v>
      </c>
      <c r="W2" s="10">
        <v>9000</v>
      </c>
      <c r="AA2" s="4"/>
      <c r="AB2" s="5"/>
      <c r="AC2" s="5"/>
      <c r="AD2" s="5"/>
      <c r="AE2" s="5"/>
      <c r="AF2" s="5"/>
    </row>
    <row r="3" spans="1:32" ht="20.25" customHeight="1" x14ac:dyDescent="0.15">
      <c r="A3" s="1"/>
      <c r="B3" s="1"/>
      <c r="C3" s="93" t="s">
        <v>6</v>
      </c>
      <c r="D3" s="94"/>
      <c r="E3" s="120"/>
      <c r="F3" s="121"/>
      <c r="G3" s="6"/>
      <c r="H3" s="7"/>
      <c r="I3" s="11"/>
      <c r="J3" s="7"/>
      <c r="K3" s="1"/>
      <c r="L3" s="1"/>
      <c r="M3" s="9"/>
      <c r="N3" s="9"/>
      <c r="O3" s="9"/>
      <c r="P3" s="1"/>
      <c r="AA3" s="4"/>
      <c r="AB3" s="5"/>
      <c r="AC3" s="5"/>
      <c r="AD3" s="5"/>
      <c r="AE3" s="5"/>
      <c r="AF3" s="5"/>
    </row>
    <row r="4" spans="1:32" ht="21" customHeight="1" x14ac:dyDescent="0.15">
      <c r="A4" s="1"/>
      <c r="B4" s="1"/>
      <c r="C4" s="104" t="s">
        <v>7</v>
      </c>
      <c r="D4" s="105"/>
      <c r="E4" s="106" t="str">
        <f>PHONETIC(E3)</f>
        <v/>
      </c>
      <c r="F4" s="107"/>
      <c r="G4" s="6"/>
      <c r="H4" s="7"/>
      <c r="I4" s="11"/>
      <c r="J4" s="7"/>
      <c r="K4" s="1"/>
      <c r="L4" s="1"/>
      <c r="M4" s="9"/>
      <c r="N4" s="9"/>
      <c r="O4" s="9"/>
      <c r="P4" s="1"/>
      <c r="Q4" s="1"/>
      <c r="T4" s="12">
        <v>1</v>
      </c>
      <c r="V4" s="13" t="s">
        <v>8</v>
      </c>
      <c r="AA4" s="4"/>
      <c r="AB4" s="5"/>
      <c r="AC4" s="5"/>
      <c r="AD4" s="5"/>
      <c r="AE4" s="5"/>
      <c r="AF4" s="5"/>
    </row>
    <row r="5" spans="1:32" ht="21" customHeight="1" thickBot="1" x14ac:dyDescent="0.2">
      <c r="A5" s="1"/>
      <c r="B5" s="1"/>
      <c r="C5" s="108" t="s">
        <v>9</v>
      </c>
      <c r="D5" s="109"/>
      <c r="E5" s="110"/>
      <c r="F5" s="111"/>
      <c r="G5" s="14"/>
      <c r="H5" s="7"/>
      <c r="I5" s="15"/>
      <c r="J5" s="7"/>
      <c r="K5" s="1"/>
      <c r="L5" s="1"/>
      <c r="M5" s="9"/>
      <c r="N5" s="9"/>
      <c r="O5" s="9"/>
      <c r="P5" s="1"/>
      <c r="Q5" s="1"/>
      <c r="T5" s="12" t="s">
        <v>10</v>
      </c>
      <c r="V5" s="13" t="s">
        <v>11</v>
      </c>
      <c r="AA5" s="4"/>
      <c r="AB5" s="5"/>
      <c r="AC5" s="5"/>
      <c r="AD5" s="5"/>
      <c r="AE5" s="5"/>
      <c r="AF5" s="5"/>
    </row>
    <row r="6" spans="1:32" ht="20.25" customHeight="1" thickBot="1" x14ac:dyDescent="0.2">
      <c r="A6" s="1"/>
      <c r="B6" s="1"/>
      <c r="C6" s="108" t="s">
        <v>12</v>
      </c>
      <c r="D6" s="109"/>
      <c r="E6" s="112"/>
      <c r="F6" s="113"/>
      <c r="G6" s="113"/>
      <c r="H6" s="16"/>
      <c r="I6" s="15"/>
      <c r="J6" s="7"/>
      <c r="K6" s="1"/>
      <c r="L6" s="1"/>
      <c r="M6" s="9"/>
      <c r="N6" s="9"/>
      <c r="O6" s="9"/>
      <c r="P6" s="1"/>
      <c r="Q6" s="1"/>
      <c r="T6" s="12" t="s">
        <v>13</v>
      </c>
      <c r="V6" s="13"/>
      <c r="AA6" s="4"/>
      <c r="AB6" s="5"/>
      <c r="AC6" s="5"/>
      <c r="AD6" s="5"/>
      <c r="AE6" s="5"/>
      <c r="AF6" s="5"/>
    </row>
    <row r="7" spans="1:32" ht="20.25" customHeight="1" x14ac:dyDescent="0.15">
      <c r="A7" s="1"/>
      <c r="B7" s="1"/>
      <c r="C7" s="93" t="s">
        <v>14</v>
      </c>
      <c r="D7" s="94"/>
      <c r="E7" s="95"/>
      <c r="F7" s="96"/>
      <c r="G7" s="17"/>
      <c r="H7" s="7"/>
      <c r="I7" s="11"/>
      <c r="J7" s="11"/>
      <c r="K7" s="11"/>
      <c r="L7" s="11"/>
      <c r="M7" s="11"/>
      <c r="N7" s="11"/>
      <c r="O7" s="9"/>
      <c r="P7" s="1"/>
      <c r="Q7" s="1"/>
      <c r="T7" s="12" t="s">
        <v>15</v>
      </c>
      <c r="V7" s="13"/>
      <c r="AA7" s="4"/>
      <c r="AB7" s="5"/>
      <c r="AC7" s="5"/>
      <c r="AD7" s="5"/>
      <c r="AE7" s="5"/>
      <c r="AF7" s="5"/>
    </row>
    <row r="8" spans="1:32" ht="21" customHeight="1" thickBot="1" x14ac:dyDescent="0.2">
      <c r="A8" s="1"/>
      <c r="B8" s="1"/>
      <c r="C8" s="97" t="s">
        <v>16</v>
      </c>
      <c r="D8" s="98"/>
      <c r="E8" s="99" t="s">
        <v>17</v>
      </c>
      <c r="F8" s="100"/>
      <c r="G8" s="101" t="str">
        <f>"１チーム"&amp;$W$2&amp;"円　+"</f>
        <v>１チーム9000円　+</v>
      </c>
      <c r="H8" s="101"/>
      <c r="I8" s="103">
        <f>COUNTA(H13:H22)-COUNTIF(L13:L22,"○")</f>
        <v>0</v>
      </c>
      <c r="J8" s="103"/>
      <c r="K8" s="81">
        <f>$W$2+I9</f>
        <v>9000</v>
      </c>
      <c r="L8" s="81"/>
      <c r="M8" s="81"/>
      <c r="N8" s="81"/>
      <c r="O8" s="81"/>
      <c r="P8" s="1"/>
      <c r="Q8" s="1"/>
      <c r="T8" s="12" t="s">
        <v>18</v>
      </c>
      <c r="V8" s="13"/>
      <c r="AA8" s="4"/>
      <c r="AB8" s="5"/>
      <c r="AC8" s="5"/>
      <c r="AD8" s="5"/>
      <c r="AE8" s="5"/>
      <c r="AF8" s="5"/>
    </row>
    <row r="9" spans="1:32" ht="14.25" thickBot="1" x14ac:dyDescent="0.2">
      <c r="A9" s="1"/>
      <c r="B9" s="1"/>
      <c r="C9" s="1"/>
      <c r="D9" s="1"/>
      <c r="E9" s="1"/>
      <c r="F9" s="1"/>
      <c r="G9" s="102"/>
      <c r="H9" s="102"/>
      <c r="I9" s="82">
        <f>I8*$V$2</f>
        <v>0</v>
      </c>
      <c r="J9" s="82"/>
      <c r="K9" s="81"/>
      <c r="L9" s="81"/>
      <c r="M9" s="81"/>
      <c r="N9" s="81"/>
      <c r="O9" s="81"/>
      <c r="P9" s="1"/>
      <c r="Q9" s="1"/>
      <c r="V9" s="13"/>
      <c r="AA9" s="4"/>
      <c r="AB9" s="5"/>
      <c r="AC9" s="5"/>
      <c r="AD9" s="5"/>
      <c r="AE9" s="5"/>
      <c r="AF9" s="5"/>
    </row>
    <row r="10" spans="1:32" s="29" customFormat="1" ht="82.9" customHeight="1" thickBot="1" x14ac:dyDescent="0.2">
      <c r="A10" s="18"/>
      <c r="B10" s="19"/>
      <c r="C10" s="20"/>
      <c r="D10" s="21" t="s">
        <v>19</v>
      </c>
      <c r="E10" s="21"/>
      <c r="F10" s="22" t="s">
        <v>20</v>
      </c>
      <c r="G10" s="23" t="s">
        <v>21</v>
      </c>
      <c r="H10" s="22" t="s">
        <v>22</v>
      </c>
      <c r="I10" s="23" t="s">
        <v>23</v>
      </c>
      <c r="J10" s="24" t="s">
        <v>24</v>
      </c>
      <c r="K10" s="25" t="s">
        <v>25</v>
      </c>
      <c r="L10" s="26" t="s">
        <v>26</v>
      </c>
      <c r="M10" s="26" t="s">
        <v>27</v>
      </c>
      <c r="N10" s="27"/>
      <c r="O10" s="28" t="s">
        <v>28</v>
      </c>
      <c r="P10" s="1"/>
      <c r="Q10" s="1"/>
      <c r="Z10" s="29">
        <f>LEN(F13)</f>
        <v>0</v>
      </c>
      <c r="AA10" s="30" t="str">
        <f>IF(Z10&gt;15,"チーム名はなるべく短めにしてください。"&amp;CHAR(10)&amp;"(組み合わせ表の字が小さく読み取れなくなります)","")</f>
        <v/>
      </c>
      <c r="AB10" s="31"/>
      <c r="AC10" s="31"/>
      <c r="AD10" s="31"/>
      <c r="AE10" s="31"/>
      <c r="AF10" s="31"/>
    </row>
    <row r="11" spans="1:32" s="37" customFormat="1" ht="23.45" customHeight="1" x14ac:dyDescent="0.15">
      <c r="A11" s="9"/>
      <c r="B11" s="32">
        <v>1</v>
      </c>
      <c r="C11" s="83" t="s">
        <v>29</v>
      </c>
      <c r="D11" s="85" t="s">
        <v>30</v>
      </c>
      <c r="E11" s="85"/>
      <c r="F11" s="87" t="s">
        <v>31</v>
      </c>
      <c r="G11" s="89" t="str">
        <f>PHONETIC(F11)</f>
        <v>YAMATO</v>
      </c>
      <c r="H11" s="33" t="s">
        <v>32</v>
      </c>
      <c r="I11" s="34" t="str">
        <f t="shared" ref="I11:I22" si="0">PHONETIC(H11)</f>
        <v>ヤマト　アキコ</v>
      </c>
      <c r="J11" s="35" t="s">
        <v>33</v>
      </c>
      <c r="K11" s="35" t="s">
        <v>34</v>
      </c>
      <c r="L11" s="35" t="s">
        <v>35</v>
      </c>
      <c r="M11" s="35">
        <v>61</v>
      </c>
      <c r="N11" s="36"/>
      <c r="O11" s="91">
        <v>10500</v>
      </c>
      <c r="P11" s="1"/>
      <c r="Q11" s="1"/>
      <c r="U11" s="38"/>
      <c r="V11" s="38"/>
      <c r="W11" s="38"/>
      <c r="X11" s="38"/>
      <c r="Y11" s="38"/>
      <c r="Z11" s="37">
        <f>IFERROR(SEARCH("　",$H11,1),0)</f>
        <v>3</v>
      </c>
      <c r="AA11" s="39" t="str">
        <f>IF(AND($H11&lt;&gt;"",Z11=0),$V$4,IF(AND($H11&lt;&gt;"",$D$11="シニア",M11&lt;60),$V$5,""))</f>
        <v/>
      </c>
      <c r="AB11" s="40"/>
      <c r="AC11" s="40"/>
      <c r="AD11" s="40"/>
      <c r="AE11" s="40"/>
      <c r="AF11" s="40"/>
    </row>
    <row r="12" spans="1:32" s="37" customFormat="1" ht="23.45" customHeight="1" thickBot="1" x14ac:dyDescent="0.2">
      <c r="A12" s="9"/>
      <c r="B12" s="41">
        <v>2</v>
      </c>
      <c r="C12" s="84"/>
      <c r="D12" s="86"/>
      <c r="E12" s="86"/>
      <c r="F12" s="88"/>
      <c r="G12" s="90"/>
      <c r="H12" s="42" t="s">
        <v>36</v>
      </c>
      <c r="I12" s="43" t="str">
        <f t="shared" si="0"/>
        <v>ヤマト　ハナコ</v>
      </c>
      <c r="J12" s="44" t="s">
        <v>33</v>
      </c>
      <c r="K12" s="45" t="s">
        <v>37</v>
      </c>
      <c r="L12" s="45"/>
      <c r="M12" s="45">
        <v>60</v>
      </c>
      <c r="N12" s="46"/>
      <c r="O12" s="92"/>
      <c r="P12" s="1"/>
      <c r="Q12" s="1"/>
      <c r="U12" s="2"/>
      <c r="V12" s="2"/>
      <c r="W12" s="2"/>
      <c r="X12" s="2"/>
      <c r="Y12" s="2"/>
      <c r="Z12" s="37">
        <f t="shared" ref="Z12:Z22" si="1">IFERROR(SEARCH("　",H12,1),0)</f>
        <v>3</v>
      </c>
      <c r="AA12" s="39" t="str">
        <f t="shared" ref="AA12" si="2">IF(AND($H12&lt;&gt;"",Z12=0),$V$4,IF(AND($H12&lt;&gt;"",$D$11="シニア",M12&lt;60),$V$5,""))</f>
        <v/>
      </c>
      <c r="AB12" s="40"/>
      <c r="AC12" s="40"/>
      <c r="AD12" s="40"/>
      <c r="AE12" s="40"/>
      <c r="AF12" s="40"/>
    </row>
    <row r="13" spans="1:32" ht="23.45" customHeight="1" x14ac:dyDescent="0.15">
      <c r="A13" s="1"/>
      <c r="B13" s="47">
        <v>1</v>
      </c>
      <c r="C13" s="47">
        <v>1</v>
      </c>
      <c r="D13" s="66"/>
      <c r="E13" s="69"/>
      <c r="F13" s="72"/>
      <c r="G13" s="75" t="str">
        <f>PHONETIC(F13)</f>
        <v/>
      </c>
      <c r="H13" s="48"/>
      <c r="I13" s="49" t="str">
        <f t="shared" si="0"/>
        <v/>
      </c>
      <c r="J13" s="50"/>
      <c r="K13" s="50"/>
      <c r="L13" s="50"/>
      <c r="M13" s="48"/>
      <c r="N13" s="51"/>
      <c r="O13" s="78">
        <f>K8</f>
        <v>9000</v>
      </c>
      <c r="P13" s="1"/>
      <c r="Q13" s="1"/>
      <c r="R13" s="37"/>
      <c r="S13" s="37"/>
      <c r="U13" s="38"/>
      <c r="V13" s="38"/>
      <c r="W13" s="38"/>
      <c r="X13" s="38"/>
      <c r="Y13" s="38"/>
      <c r="Z13" s="37">
        <f t="shared" si="1"/>
        <v>0</v>
      </c>
      <c r="AA13" s="39" t="str">
        <f>IF(AND($H13&lt;&gt;"",Z13=0),$V$4,IF(AND($H13&lt;&gt;"",$D$13="シニア",M13&lt;60),$V$5,""))</f>
        <v/>
      </c>
      <c r="AB13" s="5"/>
      <c r="AC13" s="5"/>
      <c r="AD13" s="5"/>
      <c r="AE13" s="5"/>
      <c r="AF13" s="5"/>
    </row>
    <row r="14" spans="1:32" ht="23.45" customHeight="1" x14ac:dyDescent="0.15">
      <c r="A14" s="1"/>
      <c r="B14" s="52">
        <v>2</v>
      </c>
      <c r="C14" s="52">
        <v>2</v>
      </c>
      <c r="D14" s="67"/>
      <c r="E14" s="70"/>
      <c r="F14" s="73"/>
      <c r="G14" s="76"/>
      <c r="H14" s="53"/>
      <c r="I14" s="54" t="str">
        <f t="shared" si="0"/>
        <v/>
      </c>
      <c r="J14" s="55"/>
      <c r="K14" s="55"/>
      <c r="L14" s="55"/>
      <c r="M14" s="53"/>
      <c r="N14" s="56"/>
      <c r="O14" s="79"/>
      <c r="P14" s="1"/>
      <c r="Q14" s="1"/>
      <c r="R14" s="37"/>
      <c r="S14" s="37"/>
      <c r="Z14" s="37">
        <f t="shared" si="1"/>
        <v>0</v>
      </c>
      <c r="AA14" s="39" t="str">
        <f t="shared" ref="AA14:AA22" si="3">IF(AND($H14&lt;&gt;"",Z14=0),$V$4,IF(AND($H14&lt;&gt;"",$D$13="シニア",M14&lt;60),$V$5,""))</f>
        <v/>
      </c>
      <c r="AB14" s="5"/>
      <c r="AC14" s="5"/>
      <c r="AD14" s="5"/>
      <c r="AE14" s="5"/>
      <c r="AF14" s="5"/>
    </row>
    <row r="15" spans="1:32" ht="23.45" customHeight="1" x14ac:dyDescent="0.15">
      <c r="A15" s="1"/>
      <c r="B15" s="52">
        <v>3</v>
      </c>
      <c r="C15" s="52">
        <v>3</v>
      </c>
      <c r="D15" s="67"/>
      <c r="E15" s="70"/>
      <c r="F15" s="73"/>
      <c r="G15" s="76"/>
      <c r="H15" s="53"/>
      <c r="I15" s="54" t="str">
        <f t="shared" si="0"/>
        <v/>
      </c>
      <c r="J15" s="55"/>
      <c r="K15" s="55"/>
      <c r="L15" s="55"/>
      <c r="M15" s="53"/>
      <c r="N15" s="56"/>
      <c r="O15" s="79"/>
      <c r="P15" s="1"/>
      <c r="Q15" s="1"/>
      <c r="R15" s="37"/>
      <c r="S15" s="37"/>
      <c r="Z15" s="37">
        <f t="shared" si="1"/>
        <v>0</v>
      </c>
      <c r="AA15" s="39" t="str">
        <f t="shared" si="3"/>
        <v/>
      </c>
      <c r="AB15" s="5"/>
      <c r="AC15" s="5"/>
      <c r="AD15" s="5"/>
      <c r="AE15" s="5"/>
      <c r="AF15" s="5"/>
    </row>
    <row r="16" spans="1:32" ht="23.45" customHeight="1" x14ac:dyDescent="0.15">
      <c r="A16" s="1"/>
      <c r="B16" s="52">
        <v>4</v>
      </c>
      <c r="C16" s="52">
        <v>4</v>
      </c>
      <c r="D16" s="67"/>
      <c r="E16" s="70"/>
      <c r="F16" s="73"/>
      <c r="G16" s="76"/>
      <c r="H16" s="53"/>
      <c r="I16" s="54" t="str">
        <f t="shared" si="0"/>
        <v/>
      </c>
      <c r="J16" s="55"/>
      <c r="K16" s="55"/>
      <c r="L16" s="55"/>
      <c r="M16" s="53"/>
      <c r="N16" s="56"/>
      <c r="O16" s="79"/>
      <c r="P16" s="1"/>
      <c r="Q16" s="1"/>
      <c r="R16" s="37"/>
      <c r="S16" s="37"/>
      <c r="Z16" s="37">
        <f t="shared" si="1"/>
        <v>0</v>
      </c>
      <c r="AA16" s="39" t="str">
        <f t="shared" si="3"/>
        <v/>
      </c>
      <c r="AB16" s="5"/>
      <c r="AC16" s="5"/>
      <c r="AD16" s="5"/>
      <c r="AE16" s="5"/>
      <c r="AF16" s="5"/>
    </row>
    <row r="17" spans="1:32" ht="23.45" customHeight="1" x14ac:dyDescent="0.15">
      <c r="A17" s="1"/>
      <c r="B17" s="52">
        <v>5</v>
      </c>
      <c r="C17" s="52">
        <v>5</v>
      </c>
      <c r="D17" s="67"/>
      <c r="E17" s="70"/>
      <c r="F17" s="73"/>
      <c r="G17" s="76"/>
      <c r="H17" s="53"/>
      <c r="I17" s="54" t="str">
        <f t="shared" si="0"/>
        <v/>
      </c>
      <c r="J17" s="55"/>
      <c r="K17" s="55"/>
      <c r="L17" s="55"/>
      <c r="M17" s="53"/>
      <c r="N17" s="56"/>
      <c r="O17" s="79"/>
      <c r="P17" s="1"/>
      <c r="Q17" s="1"/>
      <c r="R17" s="37"/>
      <c r="S17" s="37"/>
      <c r="Z17" s="37">
        <f t="shared" si="1"/>
        <v>0</v>
      </c>
      <c r="AA17" s="39" t="str">
        <f t="shared" si="3"/>
        <v/>
      </c>
      <c r="AB17" s="5"/>
      <c r="AC17" s="5"/>
      <c r="AD17" s="5"/>
      <c r="AE17" s="5"/>
      <c r="AF17" s="5"/>
    </row>
    <row r="18" spans="1:32" ht="23.45" customHeight="1" x14ac:dyDescent="0.15">
      <c r="A18" s="1"/>
      <c r="B18" s="52">
        <v>6</v>
      </c>
      <c r="C18" s="52">
        <v>6</v>
      </c>
      <c r="D18" s="67"/>
      <c r="E18" s="70"/>
      <c r="F18" s="73"/>
      <c r="G18" s="76"/>
      <c r="H18" s="53"/>
      <c r="I18" s="54" t="str">
        <f t="shared" si="0"/>
        <v/>
      </c>
      <c r="J18" s="55"/>
      <c r="K18" s="55"/>
      <c r="L18" s="55"/>
      <c r="M18" s="53"/>
      <c r="N18" s="56"/>
      <c r="O18" s="79"/>
      <c r="P18" s="1"/>
      <c r="Q18" s="1"/>
      <c r="R18" s="37"/>
      <c r="S18" s="37"/>
      <c r="Z18" s="37">
        <f t="shared" si="1"/>
        <v>0</v>
      </c>
      <c r="AA18" s="39" t="str">
        <f t="shared" si="3"/>
        <v/>
      </c>
      <c r="AB18" s="5"/>
      <c r="AC18" s="5"/>
      <c r="AD18" s="5"/>
      <c r="AE18" s="5"/>
      <c r="AF18" s="5"/>
    </row>
    <row r="19" spans="1:32" ht="23.45" customHeight="1" x14ac:dyDescent="0.15">
      <c r="A19" s="1"/>
      <c r="B19" s="52">
        <v>7</v>
      </c>
      <c r="C19" s="52">
        <v>7</v>
      </c>
      <c r="D19" s="67"/>
      <c r="E19" s="70"/>
      <c r="F19" s="73"/>
      <c r="G19" s="76"/>
      <c r="H19" s="53"/>
      <c r="I19" s="54" t="str">
        <f t="shared" si="0"/>
        <v/>
      </c>
      <c r="J19" s="55"/>
      <c r="K19" s="55"/>
      <c r="L19" s="55"/>
      <c r="M19" s="53"/>
      <c r="N19" s="56"/>
      <c r="O19" s="79"/>
      <c r="P19" s="1"/>
      <c r="Q19" s="1"/>
      <c r="R19" s="37"/>
      <c r="S19" s="37"/>
      <c r="Z19" s="37">
        <f t="shared" si="1"/>
        <v>0</v>
      </c>
      <c r="AA19" s="39" t="str">
        <f t="shared" si="3"/>
        <v/>
      </c>
      <c r="AB19" s="5"/>
      <c r="AC19" s="5"/>
      <c r="AD19" s="5"/>
      <c r="AE19" s="5"/>
      <c r="AF19" s="5"/>
    </row>
    <row r="20" spans="1:32" ht="23.45" customHeight="1" x14ac:dyDescent="0.15">
      <c r="A20" s="1"/>
      <c r="B20" s="52">
        <v>8</v>
      </c>
      <c r="C20" s="52">
        <v>8</v>
      </c>
      <c r="D20" s="67"/>
      <c r="E20" s="70"/>
      <c r="F20" s="73"/>
      <c r="G20" s="76"/>
      <c r="H20" s="53"/>
      <c r="I20" s="54" t="str">
        <f t="shared" si="0"/>
        <v/>
      </c>
      <c r="J20" s="55"/>
      <c r="K20" s="55"/>
      <c r="L20" s="55"/>
      <c r="M20" s="53"/>
      <c r="N20" s="56"/>
      <c r="O20" s="79"/>
      <c r="P20" s="1"/>
      <c r="Q20" s="1"/>
      <c r="R20" s="37"/>
      <c r="S20" s="37"/>
      <c r="Z20" s="37">
        <f t="shared" si="1"/>
        <v>0</v>
      </c>
      <c r="AA20" s="39" t="str">
        <f t="shared" si="3"/>
        <v/>
      </c>
      <c r="AB20" s="5"/>
      <c r="AC20" s="5"/>
      <c r="AD20" s="5"/>
      <c r="AE20" s="5"/>
      <c r="AF20" s="5"/>
    </row>
    <row r="21" spans="1:32" ht="23.45" customHeight="1" x14ac:dyDescent="0.15">
      <c r="A21" s="1"/>
      <c r="B21" s="52">
        <v>9</v>
      </c>
      <c r="C21" s="52">
        <v>9</v>
      </c>
      <c r="D21" s="67"/>
      <c r="E21" s="70"/>
      <c r="F21" s="73"/>
      <c r="G21" s="76"/>
      <c r="H21" s="53"/>
      <c r="I21" s="54" t="str">
        <f t="shared" si="0"/>
        <v/>
      </c>
      <c r="J21" s="55"/>
      <c r="K21" s="55"/>
      <c r="L21" s="55"/>
      <c r="M21" s="53"/>
      <c r="N21" s="56"/>
      <c r="O21" s="79"/>
      <c r="P21" s="1"/>
      <c r="Q21" s="1"/>
      <c r="R21" s="37"/>
      <c r="S21" s="37"/>
      <c r="Z21" s="37">
        <f t="shared" si="1"/>
        <v>0</v>
      </c>
      <c r="AA21" s="39" t="str">
        <f t="shared" si="3"/>
        <v/>
      </c>
      <c r="AB21" s="5"/>
      <c r="AC21" s="5"/>
      <c r="AD21" s="5"/>
      <c r="AE21" s="5"/>
      <c r="AF21" s="5"/>
    </row>
    <row r="22" spans="1:32" ht="23.45" customHeight="1" thickBot="1" x14ac:dyDescent="0.2">
      <c r="A22" s="1"/>
      <c r="B22" s="57">
        <v>8</v>
      </c>
      <c r="C22" s="57">
        <v>10</v>
      </c>
      <c r="D22" s="68"/>
      <c r="E22" s="71"/>
      <c r="F22" s="74"/>
      <c r="G22" s="77"/>
      <c r="H22" s="58"/>
      <c r="I22" s="59" t="str">
        <f t="shared" si="0"/>
        <v/>
      </c>
      <c r="J22" s="60"/>
      <c r="K22" s="60"/>
      <c r="L22" s="60"/>
      <c r="M22" s="58"/>
      <c r="N22" s="61"/>
      <c r="O22" s="80"/>
      <c r="P22" s="1"/>
      <c r="Q22" s="1"/>
      <c r="R22" s="37"/>
      <c r="S22" s="37"/>
      <c r="Z22" s="37">
        <f t="shared" si="1"/>
        <v>0</v>
      </c>
      <c r="AA22" s="39" t="str">
        <f t="shared" si="3"/>
        <v/>
      </c>
      <c r="AB22" s="5"/>
      <c r="AC22" s="5"/>
      <c r="AD22" s="5"/>
      <c r="AE22" s="5"/>
      <c r="AF22" s="5"/>
    </row>
    <row r="23" spans="1:32" x14ac:dyDescent="0.15">
      <c r="A23" s="1"/>
      <c r="B23" s="1"/>
      <c r="C23" s="6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AA23" s="4"/>
      <c r="AB23" s="5"/>
      <c r="AC23" s="5"/>
      <c r="AD23" s="5"/>
      <c r="AE23" s="5"/>
      <c r="AF23" s="5"/>
    </row>
    <row r="24" spans="1:3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63"/>
      <c r="AB24" s="5"/>
      <c r="AC24" s="5"/>
      <c r="AD24" s="5"/>
      <c r="AE24" s="5"/>
      <c r="AF24" s="5"/>
    </row>
    <row r="25" spans="1:32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63"/>
      <c r="AB25" s="5"/>
      <c r="AC25" s="5"/>
      <c r="AD25" s="5"/>
      <c r="AE25" s="5"/>
      <c r="AF25" s="5"/>
    </row>
    <row r="26" spans="1:32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63"/>
      <c r="AB26" s="5"/>
      <c r="AC26" s="5"/>
      <c r="AD26" s="5"/>
    </row>
    <row r="27" spans="1:32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63"/>
      <c r="AB27" s="5"/>
      <c r="AC27" s="5"/>
      <c r="AD27" s="5"/>
    </row>
    <row r="28" spans="1:3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63"/>
      <c r="AB28" s="5"/>
      <c r="AC28" s="5"/>
      <c r="AD28" s="5"/>
    </row>
    <row r="29" spans="1:32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63"/>
      <c r="AB29" s="5"/>
      <c r="AC29" s="5"/>
      <c r="AD29" s="5"/>
    </row>
    <row r="30" spans="1:32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63"/>
      <c r="AB30" s="5"/>
      <c r="AC30" s="5"/>
      <c r="AD30" s="5"/>
    </row>
    <row r="31" spans="1:32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63"/>
      <c r="AB31" s="5"/>
      <c r="AC31" s="5"/>
      <c r="AD31" s="5"/>
    </row>
    <row r="32" spans="1:32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63"/>
      <c r="AB32" s="5"/>
      <c r="AC32" s="5"/>
      <c r="AD32" s="5"/>
    </row>
    <row r="33" spans="1:30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63"/>
      <c r="AB33" s="5"/>
      <c r="AC33" s="5"/>
      <c r="AD33" s="5"/>
    </row>
  </sheetData>
  <sheetProtection sheet="1" selectLockedCells="1"/>
  <mergeCells count="31">
    <mergeCell ref="C1:K1"/>
    <mergeCell ref="L1:P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G8:H9"/>
    <mergeCell ref="K8:O9"/>
    <mergeCell ref="I9:J9"/>
    <mergeCell ref="C11:C12"/>
    <mergeCell ref="D11:D12"/>
    <mergeCell ref="E11:E12"/>
    <mergeCell ref="F11:F12"/>
    <mergeCell ref="G11:G12"/>
    <mergeCell ref="O11:O12"/>
    <mergeCell ref="I8:J8"/>
    <mergeCell ref="D13:D22"/>
    <mergeCell ref="E13:E22"/>
    <mergeCell ref="F13:F22"/>
    <mergeCell ref="G13:G22"/>
    <mergeCell ref="O13:O22"/>
  </mergeCells>
  <phoneticPr fontId="3"/>
  <conditionalFormatting sqref="E2:F7">
    <cfRule type="expression" dxfId="3" priority="1" stopIfTrue="1">
      <formula>AND(COUNTA($F$13:$F$28)&gt;0,E2="")</formula>
    </cfRule>
  </conditionalFormatting>
  <conditionalFormatting sqref="H11:H22">
    <cfRule type="expression" dxfId="2" priority="4" stopIfTrue="1">
      <formula>$AA11&lt;&gt;""</formula>
    </cfRule>
  </conditionalFormatting>
  <conditionalFormatting sqref="I13:J22">
    <cfRule type="expression" dxfId="1" priority="3">
      <formula>AND($H13&lt;&gt;"",I13="")</formula>
    </cfRule>
  </conditionalFormatting>
  <conditionalFormatting sqref="M13:N22">
    <cfRule type="expression" dxfId="0" priority="2" stopIfTrue="1">
      <formula>AND($D$13="シニア",$H13&lt;&gt;"",$M13&lt;60)</formula>
    </cfRule>
  </conditionalFormatting>
  <dataValidations count="9">
    <dataValidation type="list" allowBlank="1" showInputMessage="1" showErrorMessage="1" sqref="D11:D22" xr:uid="{544E799B-7919-4366-8831-99128B735463}">
      <formula1>$T$5:$T$8</formula1>
    </dataValidation>
    <dataValidation type="list" imeMode="hiragana" allowBlank="1" showInputMessage="1" showErrorMessage="1" sqref="L11:L22" xr:uid="{2F29CE4D-556C-4153-8179-5FFFACE0288E}">
      <formula1>"○"</formula1>
    </dataValidation>
    <dataValidation type="list" allowBlank="1" showInputMessage="1" showErrorMessage="1" sqref="E11:E22" xr:uid="{975F7FC4-5865-4E58-94B8-09469C694450}">
      <formula1>$U11:$X11</formula1>
    </dataValidation>
    <dataValidation type="list" allowBlank="1" showInputMessage="1" showErrorMessage="1" sqref="E8" xr:uid="{89E11455-4A6F-42E8-AAEA-4794E734E8BB}">
      <formula1>"必要,不要"</formula1>
    </dataValidation>
    <dataValidation imeMode="halfAlpha" allowBlank="1" showInputMessage="1" showErrorMessage="1" sqref="M11:N22 E6:G6 E2 E7:F7" xr:uid="{8A91FBB9-5E70-44DA-A426-EC16845D9199}"/>
    <dataValidation imeMode="halfKatakana" allowBlank="1" showInputMessage="1" showErrorMessage="1" sqref="I11:I12 G11 C13:C22 B11:B22" xr:uid="{53AF4E11-7B4A-4D4B-AD65-2F444A2FEED0}"/>
    <dataValidation imeMode="fullKatakana" allowBlank="1" showInputMessage="1" showErrorMessage="1" sqref="I13:I22 G13:G22 E4:F4" xr:uid="{EAB0C5A9-301B-4604-B854-11D06366DE3E}"/>
    <dataValidation imeMode="hiragana" allowBlank="1" showInputMessage="1" showErrorMessage="1" sqref="E3:F3 F11 F13 J11:J22 E5:F5 H11:H22" xr:uid="{A3F6E8E2-CC95-426C-85EA-5CC3D3F4936C}"/>
    <dataValidation type="list" imeMode="halfAlpha" allowBlank="1" showInputMessage="1" showErrorMessage="1" sqref="K11:K22" xr:uid="{ABCF911F-1BB8-49EF-A75D-0667ADC3ABAC}">
      <formula1>"A,B,C,初級"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トリプルスOP団体戦</vt:lpstr>
      <vt:lpstr>トリプルスOP団体戦!Print_Area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yamato_badkyou@yahoo.co.jp</cp:lastModifiedBy>
  <dcterms:created xsi:type="dcterms:W3CDTF">2025-06-20T11:52:02Z</dcterms:created>
  <dcterms:modified xsi:type="dcterms:W3CDTF">2025-06-20T13:23:08Z</dcterms:modified>
</cp:coreProperties>
</file>