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19605" windowHeight="7620" activeTab="0"/>
  </bookViews>
  <sheets>
    <sheet name="国体記念" sheetId="1" r:id="rId1"/>
  </sheets>
  <definedNames>
    <definedName name="_xlfn.IFERROR" hidden="1">#NAME?</definedName>
    <definedName name="_xlnm.Print_Area" localSheetId="0">'国体記念'!$A$1:$Q$37</definedName>
  </definedNames>
  <calcPr fullCalcOnLoad="1"/>
</workbook>
</file>

<file path=xl/comments1.xml><?xml version="1.0" encoding="utf-8"?>
<comments xmlns="http://schemas.openxmlformats.org/spreadsheetml/2006/main">
  <authors>
    <author>yossy</author>
  </authors>
  <commentList>
    <comment ref="E8" authorId="0">
      <text>
        <r>
          <rPr>
            <sz val="9"/>
            <rFont val="ＭＳ Ｐゴシック"/>
            <family val="3"/>
          </rPr>
          <t>▼をクリックし、表示されるリストから選択</t>
        </r>
      </text>
    </comment>
    <comment ref="D11" authorId="0">
      <text>
        <r>
          <rPr>
            <b/>
            <sz val="9"/>
            <rFont val="ＭＳ Ｐゴシック"/>
            <family val="3"/>
          </rPr>
          <t>▼</t>
        </r>
        <r>
          <rPr>
            <sz val="9"/>
            <rFont val="ＭＳ Ｐゴシック"/>
            <family val="3"/>
          </rPr>
          <t>をクリックし、表示されるリストから選択</t>
        </r>
      </text>
    </comment>
    <comment ref="E11" authorId="0">
      <text>
        <r>
          <rPr>
            <b/>
            <sz val="9"/>
            <rFont val="ＭＳ Ｐゴシック"/>
            <family val="3"/>
          </rPr>
          <t>▼</t>
        </r>
        <r>
          <rPr>
            <sz val="9"/>
            <rFont val="ＭＳ Ｐゴシック"/>
            <family val="3"/>
          </rPr>
          <t>をクリックし、表示されるリストから選択</t>
        </r>
      </text>
    </comment>
    <comment ref="J11" authorId="0">
      <text>
        <r>
          <rPr>
            <sz val="9"/>
            <rFont val="ＭＳ Ｐゴシック"/>
            <family val="3"/>
          </rPr>
          <t>中高生は</t>
        </r>
        <r>
          <rPr>
            <b/>
            <sz val="9"/>
            <rFont val="ＭＳ Ｐゴシック"/>
            <family val="3"/>
          </rPr>
          <t>▼</t>
        </r>
        <r>
          <rPr>
            <sz val="9"/>
            <rFont val="ＭＳ Ｐゴシック"/>
            <family val="3"/>
          </rPr>
          <t xml:space="preserve">をクリックし表示されるリストから
</t>
        </r>
        <r>
          <rPr>
            <b/>
            <sz val="9"/>
            <rFont val="ＭＳ Ｐゴシック"/>
            <family val="3"/>
          </rPr>
          <t>〇</t>
        </r>
        <r>
          <rPr>
            <sz val="9"/>
            <rFont val="ＭＳ Ｐゴシック"/>
            <family val="3"/>
          </rPr>
          <t>を選択</t>
        </r>
      </text>
    </comment>
    <comment ref="K11" authorId="0">
      <text>
        <r>
          <rPr>
            <sz val="9"/>
            <rFont val="ＭＳ Ｐゴシック"/>
            <family val="3"/>
          </rPr>
          <t>協会登録者は</t>
        </r>
        <r>
          <rPr>
            <b/>
            <sz val="9"/>
            <rFont val="ＭＳ Ｐゴシック"/>
            <family val="3"/>
          </rPr>
          <t>▼</t>
        </r>
        <r>
          <rPr>
            <sz val="9"/>
            <rFont val="ＭＳ Ｐゴシック"/>
            <family val="3"/>
          </rPr>
          <t>をクリックし表示されるリストから</t>
        </r>
        <r>
          <rPr>
            <b/>
            <sz val="9"/>
            <rFont val="ＭＳ Ｐゴシック"/>
            <family val="3"/>
          </rPr>
          <t xml:space="preserve">
〇</t>
        </r>
        <r>
          <rPr>
            <sz val="9"/>
            <rFont val="ＭＳ Ｐゴシック"/>
            <family val="3"/>
          </rPr>
          <t>を選択</t>
        </r>
      </text>
    </comment>
    <comment ref="L11" authorId="0">
      <text>
        <r>
          <rPr>
            <sz val="9"/>
            <rFont val="ＭＳ Ｐゴシック"/>
            <family val="3"/>
          </rPr>
          <t>シニアの部は当日年齢(45歳以上）を記入</t>
        </r>
      </text>
    </comment>
    <comment ref="J12" authorId="0">
      <text>
        <r>
          <rPr>
            <sz val="9"/>
            <rFont val="ＭＳ Ｐゴシック"/>
            <family val="3"/>
          </rPr>
          <t>中高生は</t>
        </r>
        <r>
          <rPr>
            <b/>
            <sz val="9"/>
            <rFont val="ＭＳ Ｐゴシック"/>
            <family val="3"/>
          </rPr>
          <t>▼</t>
        </r>
        <r>
          <rPr>
            <sz val="9"/>
            <rFont val="ＭＳ Ｐゴシック"/>
            <family val="3"/>
          </rPr>
          <t xml:space="preserve">をクリックし表示されるリストから
</t>
        </r>
        <r>
          <rPr>
            <b/>
            <sz val="9"/>
            <rFont val="ＭＳ Ｐゴシック"/>
            <family val="3"/>
          </rPr>
          <t>〇</t>
        </r>
        <r>
          <rPr>
            <sz val="9"/>
            <rFont val="ＭＳ Ｐゴシック"/>
            <family val="3"/>
          </rPr>
          <t>を選択</t>
        </r>
      </text>
    </comment>
    <comment ref="K12" authorId="0">
      <text>
        <r>
          <rPr>
            <sz val="9"/>
            <rFont val="ＭＳ Ｐゴシック"/>
            <family val="3"/>
          </rPr>
          <t>協会登録者は</t>
        </r>
        <r>
          <rPr>
            <b/>
            <sz val="9"/>
            <rFont val="ＭＳ Ｐゴシック"/>
            <family val="3"/>
          </rPr>
          <t>▼</t>
        </r>
        <r>
          <rPr>
            <sz val="9"/>
            <rFont val="ＭＳ Ｐゴシック"/>
            <family val="3"/>
          </rPr>
          <t>をクリックし表示されるリストから</t>
        </r>
        <r>
          <rPr>
            <b/>
            <sz val="9"/>
            <rFont val="ＭＳ Ｐゴシック"/>
            <family val="3"/>
          </rPr>
          <t xml:space="preserve">
〇</t>
        </r>
        <r>
          <rPr>
            <sz val="9"/>
            <rFont val="ＭＳ Ｐゴシック"/>
            <family val="3"/>
          </rPr>
          <t>を選択</t>
        </r>
      </text>
    </comment>
    <comment ref="L12" authorId="0">
      <text>
        <r>
          <rPr>
            <sz val="9"/>
            <rFont val="ＭＳ Ｐゴシック"/>
            <family val="3"/>
          </rPr>
          <t>シニアの部は当日年齢(45歳以上）を記入</t>
        </r>
      </text>
    </comment>
    <comment ref="D13" authorId="0">
      <text>
        <r>
          <rPr>
            <b/>
            <sz val="9"/>
            <rFont val="ＭＳ Ｐゴシック"/>
            <family val="3"/>
          </rPr>
          <t>▼</t>
        </r>
        <r>
          <rPr>
            <sz val="9"/>
            <rFont val="ＭＳ Ｐゴシック"/>
            <family val="3"/>
          </rPr>
          <t>をクリックし、表示されるリストから選択</t>
        </r>
      </text>
    </comment>
    <comment ref="E13" authorId="0">
      <text>
        <r>
          <rPr>
            <b/>
            <sz val="9"/>
            <rFont val="ＭＳ Ｐゴシック"/>
            <family val="3"/>
          </rPr>
          <t>▼</t>
        </r>
        <r>
          <rPr>
            <sz val="9"/>
            <rFont val="ＭＳ Ｐゴシック"/>
            <family val="3"/>
          </rPr>
          <t>をクリックし、表示されるリストから選択</t>
        </r>
      </text>
    </comment>
    <comment ref="J13" authorId="0">
      <text>
        <r>
          <rPr>
            <sz val="9"/>
            <rFont val="ＭＳ Ｐゴシック"/>
            <family val="3"/>
          </rPr>
          <t>中高生は</t>
        </r>
        <r>
          <rPr>
            <b/>
            <sz val="9"/>
            <rFont val="ＭＳ Ｐゴシック"/>
            <family val="3"/>
          </rPr>
          <t>▼</t>
        </r>
        <r>
          <rPr>
            <sz val="9"/>
            <rFont val="ＭＳ Ｐゴシック"/>
            <family val="3"/>
          </rPr>
          <t xml:space="preserve">をクリックし表示されるリストから
</t>
        </r>
        <r>
          <rPr>
            <b/>
            <sz val="9"/>
            <rFont val="ＭＳ Ｐゴシック"/>
            <family val="3"/>
          </rPr>
          <t>〇</t>
        </r>
        <r>
          <rPr>
            <sz val="9"/>
            <rFont val="ＭＳ Ｐゴシック"/>
            <family val="3"/>
          </rPr>
          <t>を選択</t>
        </r>
      </text>
    </comment>
    <comment ref="K13" authorId="0">
      <text>
        <r>
          <rPr>
            <sz val="9"/>
            <rFont val="ＭＳ Ｐゴシック"/>
            <family val="3"/>
          </rPr>
          <t>協会登録者は</t>
        </r>
        <r>
          <rPr>
            <b/>
            <sz val="9"/>
            <rFont val="ＭＳ Ｐゴシック"/>
            <family val="3"/>
          </rPr>
          <t>▼</t>
        </r>
        <r>
          <rPr>
            <sz val="9"/>
            <rFont val="ＭＳ Ｐゴシック"/>
            <family val="3"/>
          </rPr>
          <t>をクリックし表示されるリストから</t>
        </r>
        <r>
          <rPr>
            <b/>
            <sz val="9"/>
            <rFont val="ＭＳ Ｐゴシック"/>
            <family val="3"/>
          </rPr>
          <t xml:space="preserve">
〇</t>
        </r>
        <r>
          <rPr>
            <sz val="9"/>
            <rFont val="ＭＳ Ｐゴシック"/>
            <family val="3"/>
          </rPr>
          <t>を選択</t>
        </r>
      </text>
    </comment>
    <comment ref="L13" authorId="0">
      <text>
        <r>
          <rPr>
            <sz val="9"/>
            <rFont val="ＭＳ Ｐゴシック"/>
            <family val="3"/>
          </rPr>
          <t>シニアの部は当日年齢(45歳以上）を記入</t>
        </r>
      </text>
    </comment>
    <comment ref="J14" authorId="0">
      <text>
        <r>
          <rPr>
            <sz val="9"/>
            <rFont val="ＭＳ Ｐゴシック"/>
            <family val="3"/>
          </rPr>
          <t>中高生は</t>
        </r>
        <r>
          <rPr>
            <b/>
            <sz val="9"/>
            <rFont val="ＭＳ Ｐゴシック"/>
            <family val="3"/>
          </rPr>
          <t>▼</t>
        </r>
        <r>
          <rPr>
            <sz val="9"/>
            <rFont val="ＭＳ Ｐゴシック"/>
            <family val="3"/>
          </rPr>
          <t xml:space="preserve">をクリックし表示されるリストから
</t>
        </r>
        <r>
          <rPr>
            <b/>
            <sz val="9"/>
            <rFont val="ＭＳ Ｐゴシック"/>
            <family val="3"/>
          </rPr>
          <t>〇</t>
        </r>
        <r>
          <rPr>
            <sz val="9"/>
            <rFont val="ＭＳ Ｐゴシック"/>
            <family val="3"/>
          </rPr>
          <t>を選択</t>
        </r>
      </text>
    </comment>
    <comment ref="K14" authorId="0">
      <text>
        <r>
          <rPr>
            <sz val="9"/>
            <rFont val="ＭＳ Ｐゴシック"/>
            <family val="3"/>
          </rPr>
          <t>協会登録者は</t>
        </r>
        <r>
          <rPr>
            <b/>
            <sz val="9"/>
            <rFont val="ＭＳ Ｐゴシック"/>
            <family val="3"/>
          </rPr>
          <t>▼</t>
        </r>
        <r>
          <rPr>
            <sz val="9"/>
            <rFont val="ＭＳ Ｐゴシック"/>
            <family val="3"/>
          </rPr>
          <t>をクリックし表示されるリストから</t>
        </r>
        <r>
          <rPr>
            <b/>
            <sz val="9"/>
            <rFont val="ＭＳ Ｐゴシック"/>
            <family val="3"/>
          </rPr>
          <t xml:space="preserve">
〇</t>
        </r>
        <r>
          <rPr>
            <sz val="9"/>
            <rFont val="ＭＳ Ｐゴシック"/>
            <family val="3"/>
          </rPr>
          <t>を選択</t>
        </r>
      </text>
    </comment>
    <comment ref="L14" authorId="0">
      <text>
        <r>
          <rPr>
            <sz val="9"/>
            <rFont val="ＭＳ Ｐゴシック"/>
            <family val="3"/>
          </rPr>
          <t>シニアの部は当日年齢(45歳以上）を記入</t>
        </r>
      </text>
    </comment>
    <comment ref="D15" authorId="0">
      <text>
        <r>
          <rPr>
            <b/>
            <sz val="9"/>
            <rFont val="ＭＳ Ｐゴシック"/>
            <family val="3"/>
          </rPr>
          <t>▼</t>
        </r>
        <r>
          <rPr>
            <sz val="9"/>
            <rFont val="ＭＳ Ｐゴシック"/>
            <family val="3"/>
          </rPr>
          <t>をクリックし、表示されるリストから選択</t>
        </r>
      </text>
    </comment>
    <comment ref="E15" authorId="0">
      <text>
        <r>
          <rPr>
            <b/>
            <sz val="9"/>
            <rFont val="ＭＳ Ｐゴシック"/>
            <family val="3"/>
          </rPr>
          <t>▼</t>
        </r>
        <r>
          <rPr>
            <sz val="9"/>
            <rFont val="ＭＳ Ｐゴシック"/>
            <family val="3"/>
          </rPr>
          <t>をクリックし、表示されるリストから選択</t>
        </r>
      </text>
    </comment>
    <comment ref="J15" authorId="0">
      <text>
        <r>
          <rPr>
            <sz val="9"/>
            <rFont val="ＭＳ Ｐゴシック"/>
            <family val="3"/>
          </rPr>
          <t>中高生は</t>
        </r>
        <r>
          <rPr>
            <b/>
            <sz val="9"/>
            <rFont val="ＭＳ Ｐゴシック"/>
            <family val="3"/>
          </rPr>
          <t>▼</t>
        </r>
        <r>
          <rPr>
            <sz val="9"/>
            <rFont val="ＭＳ Ｐゴシック"/>
            <family val="3"/>
          </rPr>
          <t xml:space="preserve">をクリックし表示されるリストから
</t>
        </r>
        <r>
          <rPr>
            <b/>
            <sz val="9"/>
            <rFont val="ＭＳ Ｐゴシック"/>
            <family val="3"/>
          </rPr>
          <t>〇</t>
        </r>
        <r>
          <rPr>
            <sz val="9"/>
            <rFont val="ＭＳ Ｐゴシック"/>
            <family val="3"/>
          </rPr>
          <t>を選択</t>
        </r>
      </text>
    </comment>
    <comment ref="K15" authorId="0">
      <text>
        <r>
          <rPr>
            <sz val="9"/>
            <rFont val="ＭＳ Ｐゴシック"/>
            <family val="3"/>
          </rPr>
          <t>協会登録者は</t>
        </r>
        <r>
          <rPr>
            <b/>
            <sz val="9"/>
            <rFont val="ＭＳ Ｐゴシック"/>
            <family val="3"/>
          </rPr>
          <t>▼</t>
        </r>
        <r>
          <rPr>
            <sz val="9"/>
            <rFont val="ＭＳ Ｐゴシック"/>
            <family val="3"/>
          </rPr>
          <t>をクリックし表示されるリストから</t>
        </r>
        <r>
          <rPr>
            <b/>
            <sz val="9"/>
            <rFont val="ＭＳ Ｐゴシック"/>
            <family val="3"/>
          </rPr>
          <t xml:space="preserve">
〇</t>
        </r>
        <r>
          <rPr>
            <sz val="9"/>
            <rFont val="ＭＳ Ｐゴシック"/>
            <family val="3"/>
          </rPr>
          <t>を選択</t>
        </r>
      </text>
    </comment>
    <comment ref="L15" authorId="0">
      <text>
        <r>
          <rPr>
            <sz val="9"/>
            <rFont val="ＭＳ Ｐゴシック"/>
            <family val="3"/>
          </rPr>
          <t>シニアの部は当日年齢(45歳以上）を記入</t>
        </r>
      </text>
    </comment>
    <comment ref="J16" authorId="0">
      <text>
        <r>
          <rPr>
            <sz val="9"/>
            <rFont val="ＭＳ Ｐゴシック"/>
            <family val="3"/>
          </rPr>
          <t>中高生は</t>
        </r>
        <r>
          <rPr>
            <b/>
            <sz val="9"/>
            <rFont val="ＭＳ Ｐゴシック"/>
            <family val="3"/>
          </rPr>
          <t>▼</t>
        </r>
        <r>
          <rPr>
            <sz val="9"/>
            <rFont val="ＭＳ Ｐゴシック"/>
            <family val="3"/>
          </rPr>
          <t xml:space="preserve">をクリックし表示されるリストから
</t>
        </r>
        <r>
          <rPr>
            <b/>
            <sz val="9"/>
            <rFont val="ＭＳ Ｐゴシック"/>
            <family val="3"/>
          </rPr>
          <t>〇</t>
        </r>
        <r>
          <rPr>
            <sz val="9"/>
            <rFont val="ＭＳ Ｐゴシック"/>
            <family val="3"/>
          </rPr>
          <t>を選択</t>
        </r>
      </text>
    </comment>
    <comment ref="K16" authorId="0">
      <text>
        <r>
          <rPr>
            <sz val="9"/>
            <rFont val="ＭＳ Ｐゴシック"/>
            <family val="3"/>
          </rPr>
          <t>協会登録者は</t>
        </r>
        <r>
          <rPr>
            <b/>
            <sz val="9"/>
            <rFont val="ＭＳ Ｐゴシック"/>
            <family val="3"/>
          </rPr>
          <t>▼</t>
        </r>
        <r>
          <rPr>
            <sz val="9"/>
            <rFont val="ＭＳ Ｐゴシック"/>
            <family val="3"/>
          </rPr>
          <t>をクリックし表示されるリストから</t>
        </r>
        <r>
          <rPr>
            <b/>
            <sz val="9"/>
            <rFont val="ＭＳ Ｐゴシック"/>
            <family val="3"/>
          </rPr>
          <t xml:space="preserve">
〇</t>
        </r>
        <r>
          <rPr>
            <sz val="9"/>
            <rFont val="ＭＳ Ｐゴシック"/>
            <family val="3"/>
          </rPr>
          <t>を選択</t>
        </r>
      </text>
    </comment>
    <comment ref="L16" authorId="0">
      <text>
        <r>
          <rPr>
            <sz val="9"/>
            <rFont val="ＭＳ Ｐゴシック"/>
            <family val="3"/>
          </rPr>
          <t>シニアの部は当日年齢(45歳以上）を記入</t>
        </r>
      </text>
    </comment>
    <comment ref="D17" authorId="0">
      <text>
        <r>
          <rPr>
            <b/>
            <sz val="9"/>
            <rFont val="ＭＳ Ｐゴシック"/>
            <family val="3"/>
          </rPr>
          <t>▼</t>
        </r>
        <r>
          <rPr>
            <sz val="9"/>
            <rFont val="ＭＳ Ｐゴシック"/>
            <family val="3"/>
          </rPr>
          <t>をクリックし、表示されるリストから選択</t>
        </r>
      </text>
    </comment>
    <comment ref="E17" authorId="0">
      <text>
        <r>
          <rPr>
            <b/>
            <sz val="9"/>
            <rFont val="ＭＳ Ｐゴシック"/>
            <family val="3"/>
          </rPr>
          <t>▼</t>
        </r>
        <r>
          <rPr>
            <sz val="9"/>
            <rFont val="ＭＳ Ｐゴシック"/>
            <family val="3"/>
          </rPr>
          <t>をクリックし、表示されるリストから選択</t>
        </r>
      </text>
    </comment>
    <comment ref="J17" authorId="0">
      <text>
        <r>
          <rPr>
            <sz val="9"/>
            <rFont val="ＭＳ Ｐゴシック"/>
            <family val="3"/>
          </rPr>
          <t>中高生は</t>
        </r>
        <r>
          <rPr>
            <b/>
            <sz val="9"/>
            <rFont val="ＭＳ Ｐゴシック"/>
            <family val="3"/>
          </rPr>
          <t>▼</t>
        </r>
        <r>
          <rPr>
            <sz val="9"/>
            <rFont val="ＭＳ Ｐゴシック"/>
            <family val="3"/>
          </rPr>
          <t xml:space="preserve">をクリックし表示されるリストから
</t>
        </r>
        <r>
          <rPr>
            <b/>
            <sz val="9"/>
            <rFont val="ＭＳ Ｐゴシック"/>
            <family val="3"/>
          </rPr>
          <t>〇</t>
        </r>
        <r>
          <rPr>
            <sz val="9"/>
            <rFont val="ＭＳ Ｐゴシック"/>
            <family val="3"/>
          </rPr>
          <t>を選択</t>
        </r>
      </text>
    </comment>
    <comment ref="K17" authorId="0">
      <text>
        <r>
          <rPr>
            <sz val="9"/>
            <rFont val="ＭＳ Ｐゴシック"/>
            <family val="3"/>
          </rPr>
          <t>協会登録者は</t>
        </r>
        <r>
          <rPr>
            <b/>
            <sz val="9"/>
            <rFont val="ＭＳ Ｐゴシック"/>
            <family val="3"/>
          </rPr>
          <t>▼</t>
        </r>
        <r>
          <rPr>
            <sz val="9"/>
            <rFont val="ＭＳ Ｐゴシック"/>
            <family val="3"/>
          </rPr>
          <t>をクリックし表示されるリストから</t>
        </r>
        <r>
          <rPr>
            <b/>
            <sz val="9"/>
            <rFont val="ＭＳ Ｐゴシック"/>
            <family val="3"/>
          </rPr>
          <t xml:space="preserve">
〇</t>
        </r>
        <r>
          <rPr>
            <sz val="9"/>
            <rFont val="ＭＳ Ｐゴシック"/>
            <family val="3"/>
          </rPr>
          <t>を選択</t>
        </r>
      </text>
    </comment>
    <comment ref="L17" authorId="0">
      <text>
        <r>
          <rPr>
            <sz val="9"/>
            <rFont val="ＭＳ Ｐゴシック"/>
            <family val="3"/>
          </rPr>
          <t>シニアの部は当日年齢(45歳以上）を記入</t>
        </r>
      </text>
    </comment>
    <comment ref="J18" authorId="0">
      <text>
        <r>
          <rPr>
            <sz val="9"/>
            <rFont val="ＭＳ Ｐゴシック"/>
            <family val="3"/>
          </rPr>
          <t>中高生は</t>
        </r>
        <r>
          <rPr>
            <b/>
            <sz val="9"/>
            <rFont val="ＭＳ Ｐゴシック"/>
            <family val="3"/>
          </rPr>
          <t>▼</t>
        </r>
        <r>
          <rPr>
            <sz val="9"/>
            <rFont val="ＭＳ Ｐゴシック"/>
            <family val="3"/>
          </rPr>
          <t xml:space="preserve">をクリックし表示されるリストから
</t>
        </r>
        <r>
          <rPr>
            <b/>
            <sz val="9"/>
            <rFont val="ＭＳ Ｐゴシック"/>
            <family val="3"/>
          </rPr>
          <t>〇</t>
        </r>
        <r>
          <rPr>
            <sz val="9"/>
            <rFont val="ＭＳ Ｐゴシック"/>
            <family val="3"/>
          </rPr>
          <t>を選択</t>
        </r>
      </text>
    </comment>
    <comment ref="K18" authorId="0">
      <text>
        <r>
          <rPr>
            <sz val="9"/>
            <rFont val="ＭＳ Ｐゴシック"/>
            <family val="3"/>
          </rPr>
          <t>協会登録者は</t>
        </r>
        <r>
          <rPr>
            <b/>
            <sz val="9"/>
            <rFont val="ＭＳ Ｐゴシック"/>
            <family val="3"/>
          </rPr>
          <t>▼</t>
        </r>
        <r>
          <rPr>
            <sz val="9"/>
            <rFont val="ＭＳ Ｐゴシック"/>
            <family val="3"/>
          </rPr>
          <t>をクリックし表示されるリストから</t>
        </r>
        <r>
          <rPr>
            <b/>
            <sz val="9"/>
            <rFont val="ＭＳ Ｐゴシック"/>
            <family val="3"/>
          </rPr>
          <t xml:space="preserve">
〇</t>
        </r>
        <r>
          <rPr>
            <sz val="9"/>
            <rFont val="ＭＳ Ｐゴシック"/>
            <family val="3"/>
          </rPr>
          <t>を選択</t>
        </r>
      </text>
    </comment>
    <comment ref="L18" authorId="0">
      <text>
        <r>
          <rPr>
            <sz val="9"/>
            <rFont val="ＭＳ Ｐゴシック"/>
            <family val="3"/>
          </rPr>
          <t>シニアの部は当日年齢(45歳以上）を記入</t>
        </r>
      </text>
    </comment>
    <comment ref="D19" authorId="0">
      <text>
        <r>
          <rPr>
            <b/>
            <sz val="9"/>
            <rFont val="ＭＳ Ｐゴシック"/>
            <family val="3"/>
          </rPr>
          <t>▼</t>
        </r>
        <r>
          <rPr>
            <sz val="9"/>
            <rFont val="ＭＳ Ｐゴシック"/>
            <family val="3"/>
          </rPr>
          <t>をクリックし、表示されるリストから選択</t>
        </r>
      </text>
    </comment>
    <comment ref="E19" authorId="0">
      <text>
        <r>
          <rPr>
            <b/>
            <sz val="9"/>
            <rFont val="ＭＳ Ｐゴシック"/>
            <family val="3"/>
          </rPr>
          <t>▼</t>
        </r>
        <r>
          <rPr>
            <sz val="9"/>
            <rFont val="ＭＳ Ｐゴシック"/>
            <family val="3"/>
          </rPr>
          <t>をクリックし、表示されるリストから選択</t>
        </r>
      </text>
    </comment>
    <comment ref="J19" authorId="0">
      <text>
        <r>
          <rPr>
            <sz val="9"/>
            <rFont val="ＭＳ Ｐゴシック"/>
            <family val="3"/>
          </rPr>
          <t>中高生は</t>
        </r>
        <r>
          <rPr>
            <b/>
            <sz val="9"/>
            <rFont val="ＭＳ Ｐゴシック"/>
            <family val="3"/>
          </rPr>
          <t>▼</t>
        </r>
        <r>
          <rPr>
            <sz val="9"/>
            <rFont val="ＭＳ Ｐゴシック"/>
            <family val="3"/>
          </rPr>
          <t xml:space="preserve">をクリックし表示されるリストから
</t>
        </r>
        <r>
          <rPr>
            <b/>
            <sz val="9"/>
            <rFont val="ＭＳ Ｐゴシック"/>
            <family val="3"/>
          </rPr>
          <t>〇</t>
        </r>
        <r>
          <rPr>
            <sz val="9"/>
            <rFont val="ＭＳ Ｐゴシック"/>
            <family val="3"/>
          </rPr>
          <t>を選択</t>
        </r>
      </text>
    </comment>
    <comment ref="K19" authorId="0">
      <text>
        <r>
          <rPr>
            <sz val="9"/>
            <rFont val="ＭＳ Ｐゴシック"/>
            <family val="3"/>
          </rPr>
          <t>協会登録者は</t>
        </r>
        <r>
          <rPr>
            <b/>
            <sz val="9"/>
            <rFont val="ＭＳ Ｐゴシック"/>
            <family val="3"/>
          </rPr>
          <t>▼</t>
        </r>
        <r>
          <rPr>
            <sz val="9"/>
            <rFont val="ＭＳ Ｐゴシック"/>
            <family val="3"/>
          </rPr>
          <t>をクリックし表示されるリストから</t>
        </r>
        <r>
          <rPr>
            <b/>
            <sz val="9"/>
            <rFont val="ＭＳ Ｐゴシック"/>
            <family val="3"/>
          </rPr>
          <t xml:space="preserve">
〇</t>
        </r>
        <r>
          <rPr>
            <sz val="9"/>
            <rFont val="ＭＳ Ｐゴシック"/>
            <family val="3"/>
          </rPr>
          <t>を選択</t>
        </r>
      </text>
    </comment>
    <comment ref="L19" authorId="0">
      <text>
        <r>
          <rPr>
            <sz val="9"/>
            <rFont val="ＭＳ Ｐゴシック"/>
            <family val="3"/>
          </rPr>
          <t>シニアの部は当日年齢(45歳以上）を記入</t>
        </r>
      </text>
    </comment>
    <comment ref="J20" authorId="0">
      <text>
        <r>
          <rPr>
            <sz val="9"/>
            <rFont val="ＭＳ Ｐゴシック"/>
            <family val="3"/>
          </rPr>
          <t>中高生は</t>
        </r>
        <r>
          <rPr>
            <b/>
            <sz val="9"/>
            <rFont val="ＭＳ Ｐゴシック"/>
            <family val="3"/>
          </rPr>
          <t>▼</t>
        </r>
        <r>
          <rPr>
            <sz val="9"/>
            <rFont val="ＭＳ Ｐゴシック"/>
            <family val="3"/>
          </rPr>
          <t xml:space="preserve">をクリックし表示されるリストから
</t>
        </r>
        <r>
          <rPr>
            <b/>
            <sz val="9"/>
            <rFont val="ＭＳ Ｐゴシック"/>
            <family val="3"/>
          </rPr>
          <t>〇</t>
        </r>
        <r>
          <rPr>
            <sz val="9"/>
            <rFont val="ＭＳ Ｐゴシック"/>
            <family val="3"/>
          </rPr>
          <t>を選択</t>
        </r>
      </text>
    </comment>
    <comment ref="K20" authorId="0">
      <text>
        <r>
          <rPr>
            <sz val="9"/>
            <rFont val="ＭＳ Ｐゴシック"/>
            <family val="3"/>
          </rPr>
          <t>協会登録者は</t>
        </r>
        <r>
          <rPr>
            <b/>
            <sz val="9"/>
            <rFont val="ＭＳ Ｐゴシック"/>
            <family val="3"/>
          </rPr>
          <t>▼</t>
        </r>
        <r>
          <rPr>
            <sz val="9"/>
            <rFont val="ＭＳ Ｐゴシック"/>
            <family val="3"/>
          </rPr>
          <t>をクリックし表示されるリストから</t>
        </r>
        <r>
          <rPr>
            <b/>
            <sz val="9"/>
            <rFont val="ＭＳ Ｐゴシック"/>
            <family val="3"/>
          </rPr>
          <t xml:space="preserve">
〇</t>
        </r>
        <r>
          <rPr>
            <sz val="9"/>
            <rFont val="ＭＳ Ｐゴシック"/>
            <family val="3"/>
          </rPr>
          <t>を選択</t>
        </r>
      </text>
    </comment>
    <comment ref="L20" authorId="0">
      <text>
        <r>
          <rPr>
            <sz val="9"/>
            <rFont val="ＭＳ Ｐゴシック"/>
            <family val="3"/>
          </rPr>
          <t>シニアの部は当日年齢(45歳以上）を記入</t>
        </r>
      </text>
    </comment>
    <comment ref="D21" authorId="0">
      <text>
        <r>
          <rPr>
            <b/>
            <sz val="9"/>
            <rFont val="ＭＳ Ｐゴシック"/>
            <family val="3"/>
          </rPr>
          <t>▼</t>
        </r>
        <r>
          <rPr>
            <sz val="9"/>
            <rFont val="ＭＳ Ｐゴシック"/>
            <family val="3"/>
          </rPr>
          <t>をクリックし、表示されるリストから選択</t>
        </r>
      </text>
    </comment>
    <comment ref="E21" authorId="0">
      <text>
        <r>
          <rPr>
            <b/>
            <sz val="9"/>
            <rFont val="ＭＳ Ｐゴシック"/>
            <family val="3"/>
          </rPr>
          <t>▼</t>
        </r>
        <r>
          <rPr>
            <sz val="9"/>
            <rFont val="ＭＳ Ｐゴシック"/>
            <family val="3"/>
          </rPr>
          <t>をクリックし、表示されるリストから選択</t>
        </r>
      </text>
    </comment>
    <comment ref="J21" authorId="0">
      <text>
        <r>
          <rPr>
            <sz val="9"/>
            <rFont val="ＭＳ Ｐゴシック"/>
            <family val="3"/>
          </rPr>
          <t>中高生は</t>
        </r>
        <r>
          <rPr>
            <b/>
            <sz val="9"/>
            <rFont val="ＭＳ Ｐゴシック"/>
            <family val="3"/>
          </rPr>
          <t>▼</t>
        </r>
        <r>
          <rPr>
            <sz val="9"/>
            <rFont val="ＭＳ Ｐゴシック"/>
            <family val="3"/>
          </rPr>
          <t xml:space="preserve">をクリックし表示されるリストから
</t>
        </r>
        <r>
          <rPr>
            <b/>
            <sz val="9"/>
            <rFont val="ＭＳ Ｐゴシック"/>
            <family val="3"/>
          </rPr>
          <t>〇</t>
        </r>
        <r>
          <rPr>
            <sz val="9"/>
            <rFont val="ＭＳ Ｐゴシック"/>
            <family val="3"/>
          </rPr>
          <t>を選択</t>
        </r>
      </text>
    </comment>
    <comment ref="K21" authorId="0">
      <text>
        <r>
          <rPr>
            <sz val="9"/>
            <rFont val="ＭＳ Ｐゴシック"/>
            <family val="3"/>
          </rPr>
          <t>協会登録者は</t>
        </r>
        <r>
          <rPr>
            <b/>
            <sz val="9"/>
            <rFont val="ＭＳ Ｐゴシック"/>
            <family val="3"/>
          </rPr>
          <t>▼</t>
        </r>
        <r>
          <rPr>
            <sz val="9"/>
            <rFont val="ＭＳ Ｐゴシック"/>
            <family val="3"/>
          </rPr>
          <t>をクリックし表示されるリストから</t>
        </r>
        <r>
          <rPr>
            <b/>
            <sz val="9"/>
            <rFont val="ＭＳ Ｐゴシック"/>
            <family val="3"/>
          </rPr>
          <t xml:space="preserve">
〇</t>
        </r>
        <r>
          <rPr>
            <sz val="9"/>
            <rFont val="ＭＳ Ｐゴシック"/>
            <family val="3"/>
          </rPr>
          <t>を選択</t>
        </r>
      </text>
    </comment>
    <comment ref="L21" authorId="0">
      <text>
        <r>
          <rPr>
            <sz val="9"/>
            <rFont val="ＭＳ Ｐゴシック"/>
            <family val="3"/>
          </rPr>
          <t>シニアの部は当日年齢(45歳以上）を記入</t>
        </r>
      </text>
    </comment>
    <comment ref="J22" authorId="0">
      <text>
        <r>
          <rPr>
            <sz val="9"/>
            <rFont val="ＭＳ Ｐゴシック"/>
            <family val="3"/>
          </rPr>
          <t>中高生は</t>
        </r>
        <r>
          <rPr>
            <b/>
            <sz val="9"/>
            <rFont val="ＭＳ Ｐゴシック"/>
            <family val="3"/>
          </rPr>
          <t>▼</t>
        </r>
        <r>
          <rPr>
            <sz val="9"/>
            <rFont val="ＭＳ Ｐゴシック"/>
            <family val="3"/>
          </rPr>
          <t xml:space="preserve">をクリックし表示されるリストから
</t>
        </r>
        <r>
          <rPr>
            <b/>
            <sz val="9"/>
            <rFont val="ＭＳ Ｐゴシック"/>
            <family val="3"/>
          </rPr>
          <t>〇</t>
        </r>
        <r>
          <rPr>
            <sz val="9"/>
            <rFont val="ＭＳ Ｐゴシック"/>
            <family val="3"/>
          </rPr>
          <t>を選択</t>
        </r>
      </text>
    </comment>
    <comment ref="K22" authorId="0">
      <text>
        <r>
          <rPr>
            <sz val="9"/>
            <rFont val="ＭＳ Ｐゴシック"/>
            <family val="3"/>
          </rPr>
          <t>協会登録者は</t>
        </r>
        <r>
          <rPr>
            <b/>
            <sz val="9"/>
            <rFont val="ＭＳ Ｐゴシック"/>
            <family val="3"/>
          </rPr>
          <t>▼</t>
        </r>
        <r>
          <rPr>
            <sz val="9"/>
            <rFont val="ＭＳ Ｐゴシック"/>
            <family val="3"/>
          </rPr>
          <t>をクリックし表示されるリストから</t>
        </r>
        <r>
          <rPr>
            <b/>
            <sz val="9"/>
            <rFont val="ＭＳ Ｐゴシック"/>
            <family val="3"/>
          </rPr>
          <t xml:space="preserve">
〇</t>
        </r>
        <r>
          <rPr>
            <sz val="9"/>
            <rFont val="ＭＳ Ｐゴシック"/>
            <family val="3"/>
          </rPr>
          <t>を選択</t>
        </r>
      </text>
    </comment>
    <comment ref="L22" authorId="0">
      <text>
        <r>
          <rPr>
            <sz val="9"/>
            <rFont val="ＭＳ Ｐゴシック"/>
            <family val="3"/>
          </rPr>
          <t>シニアの部は当日年齢(45歳以上）を記入</t>
        </r>
      </text>
    </comment>
    <comment ref="D23" authorId="0">
      <text>
        <r>
          <rPr>
            <b/>
            <sz val="9"/>
            <rFont val="ＭＳ Ｐゴシック"/>
            <family val="3"/>
          </rPr>
          <t>▼</t>
        </r>
        <r>
          <rPr>
            <sz val="9"/>
            <rFont val="ＭＳ Ｐゴシック"/>
            <family val="3"/>
          </rPr>
          <t>をクリックし、表示されるリストから選択</t>
        </r>
      </text>
    </comment>
    <comment ref="E23" authorId="0">
      <text>
        <r>
          <rPr>
            <b/>
            <sz val="9"/>
            <rFont val="ＭＳ Ｐゴシック"/>
            <family val="3"/>
          </rPr>
          <t>▼</t>
        </r>
        <r>
          <rPr>
            <sz val="9"/>
            <rFont val="ＭＳ Ｐゴシック"/>
            <family val="3"/>
          </rPr>
          <t>をクリックし、表示されるリストから選択</t>
        </r>
      </text>
    </comment>
    <comment ref="J23" authorId="0">
      <text>
        <r>
          <rPr>
            <sz val="9"/>
            <rFont val="ＭＳ Ｐゴシック"/>
            <family val="3"/>
          </rPr>
          <t>中高生は</t>
        </r>
        <r>
          <rPr>
            <b/>
            <sz val="9"/>
            <rFont val="ＭＳ Ｐゴシック"/>
            <family val="3"/>
          </rPr>
          <t>▼</t>
        </r>
        <r>
          <rPr>
            <sz val="9"/>
            <rFont val="ＭＳ Ｐゴシック"/>
            <family val="3"/>
          </rPr>
          <t xml:space="preserve">をクリックし表示されるリストから
</t>
        </r>
        <r>
          <rPr>
            <b/>
            <sz val="9"/>
            <rFont val="ＭＳ Ｐゴシック"/>
            <family val="3"/>
          </rPr>
          <t>〇</t>
        </r>
        <r>
          <rPr>
            <sz val="9"/>
            <rFont val="ＭＳ Ｐゴシック"/>
            <family val="3"/>
          </rPr>
          <t>を選択</t>
        </r>
      </text>
    </comment>
    <comment ref="K23" authorId="0">
      <text>
        <r>
          <rPr>
            <sz val="9"/>
            <rFont val="ＭＳ Ｐゴシック"/>
            <family val="3"/>
          </rPr>
          <t>協会登録者は</t>
        </r>
        <r>
          <rPr>
            <b/>
            <sz val="9"/>
            <rFont val="ＭＳ Ｐゴシック"/>
            <family val="3"/>
          </rPr>
          <t>▼</t>
        </r>
        <r>
          <rPr>
            <sz val="9"/>
            <rFont val="ＭＳ Ｐゴシック"/>
            <family val="3"/>
          </rPr>
          <t>をクリックし表示されるリストから</t>
        </r>
        <r>
          <rPr>
            <b/>
            <sz val="9"/>
            <rFont val="ＭＳ Ｐゴシック"/>
            <family val="3"/>
          </rPr>
          <t xml:space="preserve">
〇</t>
        </r>
        <r>
          <rPr>
            <sz val="9"/>
            <rFont val="ＭＳ Ｐゴシック"/>
            <family val="3"/>
          </rPr>
          <t>を選択</t>
        </r>
      </text>
    </comment>
    <comment ref="L23" authorId="0">
      <text>
        <r>
          <rPr>
            <sz val="9"/>
            <rFont val="ＭＳ Ｐゴシック"/>
            <family val="3"/>
          </rPr>
          <t>シニアの部は当日年齢(45歳以上）を記入</t>
        </r>
      </text>
    </comment>
    <comment ref="J24" authorId="0">
      <text>
        <r>
          <rPr>
            <sz val="9"/>
            <rFont val="ＭＳ Ｐゴシック"/>
            <family val="3"/>
          </rPr>
          <t>中高生は</t>
        </r>
        <r>
          <rPr>
            <b/>
            <sz val="9"/>
            <rFont val="ＭＳ Ｐゴシック"/>
            <family val="3"/>
          </rPr>
          <t>▼</t>
        </r>
        <r>
          <rPr>
            <sz val="9"/>
            <rFont val="ＭＳ Ｐゴシック"/>
            <family val="3"/>
          </rPr>
          <t xml:space="preserve">をクリックし表示されるリストから
</t>
        </r>
        <r>
          <rPr>
            <b/>
            <sz val="9"/>
            <rFont val="ＭＳ Ｐゴシック"/>
            <family val="3"/>
          </rPr>
          <t>〇</t>
        </r>
        <r>
          <rPr>
            <sz val="9"/>
            <rFont val="ＭＳ Ｐゴシック"/>
            <family val="3"/>
          </rPr>
          <t>を選択</t>
        </r>
      </text>
    </comment>
    <comment ref="K24" authorId="0">
      <text>
        <r>
          <rPr>
            <sz val="9"/>
            <rFont val="ＭＳ Ｐゴシック"/>
            <family val="3"/>
          </rPr>
          <t>協会登録者は</t>
        </r>
        <r>
          <rPr>
            <b/>
            <sz val="9"/>
            <rFont val="ＭＳ Ｐゴシック"/>
            <family val="3"/>
          </rPr>
          <t>▼</t>
        </r>
        <r>
          <rPr>
            <sz val="9"/>
            <rFont val="ＭＳ Ｐゴシック"/>
            <family val="3"/>
          </rPr>
          <t>をクリックし表示されるリストから</t>
        </r>
        <r>
          <rPr>
            <b/>
            <sz val="9"/>
            <rFont val="ＭＳ Ｐゴシック"/>
            <family val="3"/>
          </rPr>
          <t xml:space="preserve">
〇</t>
        </r>
        <r>
          <rPr>
            <sz val="9"/>
            <rFont val="ＭＳ Ｐゴシック"/>
            <family val="3"/>
          </rPr>
          <t>を選択</t>
        </r>
      </text>
    </comment>
    <comment ref="L24" authorId="0">
      <text>
        <r>
          <rPr>
            <sz val="9"/>
            <rFont val="ＭＳ Ｐゴシック"/>
            <family val="3"/>
          </rPr>
          <t>シニアの部は当日年齢(45歳以上）を記入</t>
        </r>
      </text>
    </comment>
    <comment ref="D25" authorId="0">
      <text>
        <r>
          <rPr>
            <b/>
            <sz val="9"/>
            <rFont val="ＭＳ Ｐゴシック"/>
            <family val="3"/>
          </rPr>
          <t>▼</t>
        </r>
        <r>
          <rPr>
            <sz val="9"/>
            <rFont val="ＭＳ Ｐゴシック"/>
            <family val="3"/>
          </rPr>
          <t>をクリックし、表示されるリストから選択</t>
        </r>
      </text>
    </comment>
    <comment ref="E25" authorId="0">
      <text>
        <r>
          <rPr>
            <b/>
            <sz val="9"/>
            <rFont val="ＭＳ Ｐゴシック"/>
            <family val="3"/>
          </rPr>
          <t>▼</t>
        </r>
        <r>
          <rPr>
            <sz val="9"/>
            <rFont val="ＭＳ Ｐゴシック"/>
            <family val="3"/>
          </rPr>
          <t>をクリックし、表示されるリストから選択</t>
        </r>
      </text>
    </comment>
    <comment ref="J25" authorId="0">
      <text>
        <r>
          <rPr>
            <sz val="9"/>
            <rFont val="ＭＳ Ｐゴシック"/>
            <family val="3"/>
          </rPr>
          <t>中高生は</t>
        </r>
        <r>
          <rPr>
            <b/>
            <sz val="9"/>
            <rFont val="ＭＳ Ｐゴシック"/>
            <family val="3"/>
          </rPr>
          <t>▼</t>
        </r>
        <r>
          <rPr>
            <sz val="9"/>
            <rFont val="ＭＳ Ｐゴシック"/>
            <family val="3"/>
          </rPr>
          <t xml:space="preserve">をクリックし表示されるリストから
</t>
        </r>
        <r>
          <rPr>
            <b/>
            <sz val="9"/>
            <rFont val="ＭＳ Ｐゴシック"/>
            <family val="3"/>
          </rPr>
          <t>〇</t>
        </r>
        <r>
          <rPr>
            <sz val="9"/>
            <rFont val="ＭＳ Ｐゴシック"/>
            <family val="3"/>
          </rPr>
          <t>を選択</t>
        </r>
      </text>
    </comment>
    <comment ref="K25" authorId="0">
      <text>
        <r>
          <rPr>
            <sz val="9"/>
            <rFont val="ＭＳ Ｐゴシック"/>
            <family val="3"/>
          </rPr>
          <t>協会登録者は</t>
        </r>
        <r>
          <rPr>
            <b/>
            <sz val="9"/>
            <rFont val="ＭＳ Ｐゴシック"/>
            <family val="3"/>
          </rPr>
          <t>▼</t>
        </r>
        <r>
          <rPr>
            <sz val="9"/>
            <rFont val="ＭＳ Ｐゴシック"/>
            <family val="3"/>
          </rPr>
          <t>をクリックし表示されるリストから</t>
        </r>
        <r>
          <rPr>
            <b/>
            <sz val="9"/>
            <rFont val="ＭＳ Ｐゴシック"/>
            <family val="3"/>
          </rPr>
          <t xml:space="preserve">
〇</t>
        </r>
        <r>
          <rPr>
            <sz val="9"/>
            <rFont val="ＭＳ Ｐゴシック"/>
            <family val="3"/>
          </rPr>
          <t>を選択</t>
        </r>
      </text>
    </comment>
    <comment ref="L25" authorId="0">
      <text>
        <r>
          <rPr>
            <sz val="9"/>
            <rFont val="ＭＳ Ｐゴシック"/>
            <family val="3"/>
          </rPr>
          <t>シニアの部は当日年齢(45歳以上）を記入</t>
        </r>
      </text>
    </comment>
    <comment ref="J26" authorId="0">
      <text>
        <r>
          <rPr>
            <sz val="9"/>
            <rFont val="ＭＳ Ｐゴシック"/>
            <family val="3"/>
          </rPr>
          <t>中高生は</t>
        </r>
        <r>
          <rPr>
            <b/>
            <sz val="9"/>
            <rFont val="ＭＳ Ｐゴシック"/>
            <family val="3"/>
          </rPr>
          <t>▼</t>
        </r>
        <r>
          <rPr>
            <sz val="9"/>
            <rFont val="ＭＳ Ｐゴシック"/>
            <family val="3"/>
          </rPr>
          <t xml:space="preserve">をクリックし表示されるリストから
</t>
        </r>
        <r>
          <rPr>
            <b/>
            <sz val="9"/>
            <rFont val="ＭＳ Ｐゴシック"/>
            <family val="3"/>
          </rPr>
          <t>〇</t>
        </r>
        <r>
          <rPr>
            <sz val="9"/>
            <rFont val="ＭＳ Ｐゴシック"/>
            <family val="3"/>
          </rPr>
          <t>を選択</t>
        </r>
      </text>
    </comment>
    <comment ref="K26" authorId="0">
      <text>
        <r>
          <rPr>
            <sz val="9"/>
            <rFont val="ＭＳ Ｐゴシック"/>
            <family val="3"/>
          </rPr>
          <t>協会登録者は</t>
        </r>
        <r>
          <rPr>
            <b/>
            <sz val="9"/>
            <rFont val="ＭＳ Ｐゴシック"/>
            <family val="3"/>
          </rPr>
          <t>▼</t>
        </r>
        <r>
          <rPr>
            <sz val="9"/>
            <rFont val="ＭＳ Ｐゴシック"/>
            <family val="3"/>
          </rPr>
          <t>をクリックし表示されるリストから</t>
        </r>
        <r>
          <rPr>
            <b/>
            <sz val="9"/>
            <rFont val="ＭＳ Ｐゴシック"/>
            <family val="3"/>
          </rPr>
          <t xml:space="preserve">
〇</t>
        </r>
        <r>
          <rPr>
            <sz val="9"/>
            <rFont val="ＭＳ Ｐゴシック"/>
            <family val="3"/>
          </rPr>
          <t>を選択</t>
        </r>
      </text>
    </comment>
    <comment ref="L26" authorId="0">
      <text>
        <r>
          <rPr>
            <sz val="9"/>
            <rFont val="ＭＳ Ｐゴシック"/>
            <family val="3"/>
          </rPr>
          <t>シニアの部は当日年齢(45歳以上）を記入</t>
        </r>
      </text>
    </comment>
    <comment ref="D27" authorId="0">
      <text>
        <r>
          <rPr>
            <b/>
            <sz val="9"/>
            <rFont val="ＭＳ Ｐゴシック"/>
            <family val="3"/>
          </rPr>
          <t>▼</t>
        </r>
        <r>
          <rPr>
            <sz val="9"/>
            <rFont val="ＭＳ Ｐゴシック"/>
            <family val="3"/>
          </rPr>
          <t>をクリックし、表示されるリストから選択</t>
        </r>
      </text>
    </comment>
    <comment ref="E27" authorId="0">
      <text>
        <r>
          <rPr>
            <b/>
            <sz val="9"/>
            <rFont val="ＭＳ Ｐゴシック"/>
            <family val="3"/>
          </rPr>
          <t>▼</t>
        </r>
        <r>
          <rPr>
            <sz val="9"/>
            <rFont val="ＭＳ Ｐゴシック"/>
            <family val="3"/>
          </rPr>
          <t>をクリックし、表示されるリストから選択</t>
        </r>
      </text>
    </comment>
    <comment ref="J27" authorId="0">
      <text>
        <r>
          <rPr>
            <sz val="9"/>
            <rFont val="ＭＳ Ｐゴシック"/>
            <family val="3"/>
          </rPr>
          <t>中高生は</t>
        </r>
        <r>
          <rPr>
            <b/>
            <sz val="9"/>
            <rFont val="ＭＳ Ｐゴシック"/>
            <family val="3"/>
          </rPr>
          <t>▼</t>
        </r>
        <r>
          <rPr>
            <sz val="9"/>
            <rFont val="ＭＳ Ｐゴシック"/>
            <family val="3"/>
          </rPr>
          <t xml:space="preserve">をクリックし表示されるリストから
</t>
        </r>
        <r>
          <rPr>
            <b/>
            <sz val="9"/>
            <rFont val="ＭＳ Ｐゴシック"/>
            <family val="3"/>
          </rPr>
          <t>〇</t>
        </r>
        <r>
          <rPr>
            <sz val="9"/>
            <rFont val="ＭＳ Ｐゴシック"/>
            <family val="3"/>
          </rPr>
          <t>を選択</t>
        </r>
      </text>
    </comment>
    <comment ref="K27" authorId="0">
      <text>
        <r>
          <rPr>
            <sz val="9"/>
            <rFont val="ＭＳ Ｐゴシック"/>
            <family val="3"/>
          </rPr>
          <t>協会登録者は</t>
        </r>
        <r>
          <rPr>
            <b/>
            <sz val="9"/>
            <rFont val="ＭＳ Ｐゴシック"/>
            <family val="3"/>
          </rPr>
          <t>▼</t>
        </r>
        <r>
          <rPr>
            <sz val="9"/>
            <rFont val="ＭＳ Ｐゴシック"/>
            <family val="3"/>
          </rPr>
          <t>をクリックし表示されるリストから</t>
        </r>
        <r>
          <rPr>
            <b/>
            <sz val="9"/>
            <rFont val="ＭＳ Ｐゴシック"/>
            <family val="3"/>
          </rPr>
          <t xml:space="preserve">
〇</t>
        </r>
        <r>
          <rPr>
            <sz val="9"/>
            <rFont val="ＭＳ Ｐゴシック"/>
            <family val="3"/>
          </rPr>
          <t>を選択</t>
        </r>
      </text>
    </comment>
    <comment ref="L27" authorId="0">
      <text>
        <r>
          <rPr>
            <sz val="9"/>
            <rFont val="ＭＳ Ｐゴシック"/>
            <family val="3"/>
          </rPr>
          <t>シニアの部は当日年齢(45歳以上）を記入</t>
        </r>
      </text>
    </comment>
    <comment ref="J28" authorId="0">
      <text>
        <r>
          <rPr>
            <sz val="9"/>
            <rFont val="ＭＳ Ｐゴシック"/>
            <family val="3"/>
          </rPr>
          <t>中高生は</t>
        </r>
        <r>
          <rPr>
            <b/>
            <sz val="9"/>
            <rFont val="ＭＳ Ｐゴシック"/>
            <family val="3"/>
          </rPr>
          <t>▼</t>
        </r>
        <r>
          <rPr>
            <sz val="9"/>
            <rFont val="ＭＳ Ｐゴシック"/>
            <family val="3"/>
          </rPr>
          <t xml:space="preserve">をクリックし表示されるリストから
</t>
        </r>
        <r>
          <rPr>
            <b/>
            <sz val="9"/>
            <rFont val="ＭＳ Ｐゴシック"/>
            <family val="3"/>
          </rPr>
          <t>〇</t>
        </r>
        <r>
          <rPr>
            <sz val="9"/>
            <rFont val="ＭＳ Ｐゴシック"/>
            <family val="3"/>
          </rPr>
          <t>を選択</t>
        </r>
      </text>
    </comment>
    <comment ref="K28" authorId="0">
      <text>
        <r>
          <rPr>
            <sz val="9"/>
            <rFont val="ＭＳ Ｐゴシック"/>
            <family val="3"/>
          </rPr>
          <t>協会登録者は</t>
        </r>
        <r>
          <rPr>
            <b/>
            <sz val="9"/>
            <rFont val="ＭＳ Ｐゴシック"/>
            <family val="3"/>
          </rPr>
          <t>▼</t>
        </r>
        <r>
          <rPr>
            <sz val="9"/>
            <rFont val="ＭＳ Ｐゴシック"/>
            <family val="3"/>
          </rPr>
          <t>をクリックし表示されるリストから</t>
        </r>
        <r>
          <rPr>
            <b/>
            <sz val="9"/>
            <rFont val="ＭＳ Ｐゴシック"/>
            <family val="3"/>
          </rPr>
          <t xml:space="preserve">
〇</t>
        </r>
        <r>
          <rPr>
            <sz val="9"/>
            <rFont val="ＭＳ Ｐゴシック"/>
            <family val="3"/>
          </rPr>
          <t>を選択</t>
        </r>
      </text>
    </comment>
    <comment ref="L28" authorId="0">
      <text>
        <r>
          <rPr>
            <sz val="9"/>
            <rFont val="ＭＳ Ｐゴシック"/>
            <family val="3"/>
          </rPr>
          <t>シニアの部は当日年齢(45歳以上）を記入</t>
        </r>
      </text>
    </comment>
    <comment ref="D29" authorId="0">
      <text>
        <r>
          <rPr>
            <b/>
            <sz val="9"/>
            <rFont val="ＭＳ Ｐゴシック"/>
            <family val="3"/>
          </rPr>
          <t>▼</t>
        </r>
        <r>
          <rPr>
            <sz val="9"/>
            <rFont val="ＭＳ Ｐゴシック"/>
            <family val="3"/>
          </rPr>
          <t>をクリックし、表示されるリストから選択</t>
        </r>
      </text>
    </comment>
    <comment ref="E29" authorId="0">
      <text>
        <r>
          <rPr>
            <b/>
            <sz val="9"/>
            <rFont val="ＭＳ Ｐゴシック"/>
            <family val="3"/>
          </rPr>
          <t>▼</t>
        </r>
        <r>
          <rPr>
            <sz val="9"/>
            <rFont val="ＭＳ Ｐゴシック"/>
            <family val="3"/>
          </rPr>
          <t>をクリックし、表示されるリストから選択</t>
        </r>
      </text>
    </comment>
    <comment ref="J29" authorId="0">
      <text>
        <r>
          <rPr>
            <sz val="9"/>
            <rFont val="ＭＳ Ｐゴシック"/>
            <family val="3"/>
          </rPr>
          <t>中高生は</t>
        </r>
        <r>
          <rPr>
            <b/>
            <sz val="9"/>
            <rFont val="ＭＳ Ｐゴシック"/>
            <family val="3"/>
          </rPr>
          <t>▼</t>
        </r>
        <r>
          <rPr>
            <sz val="9"/>
            <rFont val="ＭＳ Ｐゴシック"/>
            <family val="3"/>
          </rPr>
          <t xml:space="preserve">をクリックし表示されるリストから
</t>
        </r>
        <r>
          <rPr>
            <b/>
            <sz val="9"/>
            <rFont val="ＭＳ Ｐゴシック"/>
            <family val="3"/>
          </rPr>
          <t>〇</t>
        </r>
        <r>
          <rPr>
            <sz val="9"/>
            <rFont val="ＭＳ Ｐゴシック"/>
            <family val="3"/>
          </rPr>
          <t>を選択</t>
        </r>
      </text>
    </comment>
    <comment ref="K29" authorId="0">
      <text>
        <r>
          <rPr>
            <sz val="9"/>
            <rFont val="ＭＳ Ｐゴシック"/>
            <family val="3"/>
          </rPr>
          <t>協会登録者は</t>
        </r>
        <r>
          <rPr>
            <b/>
            <sz val="9"/>
            <rFont val="ＭＳ Ｐゴシック"/>
            <family val="3"/>
          </rPr>
          <t>▼</t>
        </r>
        <r>
          <rPr>
            <sz val="9"/>
            <rFont val="ＭＳ Ｐゴシック"/>
            <family val="3"/>
          </rPr>
          <t>をクリックし表示されるリストから</t>
        </r>
        <r>
          <rPr>
            <b/>
            <sz val="9"/>
            <rFont val="ＭＳ Ｐゴシック"/>
            <family val="3"/>
          </rPr>
          <t xml:space="preserve">
〇</t>
        </r>
        <r>
          <rPr>
            <sz val="9"/>
            <rFont val="ＭＳ Ｐゴシック"/>
            <family val="3"/>
          </rPr>
          <t>を選択</t>
        </r>
      </text>
    </comment>
    <comment ref="L29" authorId="0">
      <text>
        <r>
          <rPr>
            <sz val="9"/>
            <rFont val="ＭＳ Ｐゴシック"/>
            <family val="3"/>
          </rPr>
          <t>シニアの部は当日年齢(45歳以上）を記入</t>
        </r>
      </text>
    </comment>
    <comment ref="J30" authorId="0">
      <text>
        <r>
          <rPr>
            <sz val="9"/>
            <rFont val="ＭＳ Ｐゴシック"/>
            <family val="3"/>
          </rPr>
          <t>中高生は</t>
        </r>
        <r>
          <rPr>
            <b/>
            <sz val="9"/>
            <rFont val="ＭＳ Ｐゴシック"/>
            <family val="3"/>
          </rPr>
          <t>▼</t>
        </r>
        <r>
          <rPr>
            <sz val="9"/>
            <rFont val="ＭＳ Ｐゴシック"/>
            <family val="3"/>
          </rPr>
          <t xml:space="preserve">をクリックし表示されるリストから
</t>
        </r>
        <r>
          <rPr>
            <b/>
            <sz val="9"/>
            <rFont val="ＭＳ Ｐゴシック"/>
            <family val="3"/>
          </rPr>
          <t>〇</t>
        </r>
        <r>
          <rPr>
            <sz val="9"/>
            <rFont val="ＭＳ Ｐゴシック"/>
            <family val="3"/>
          </rPr>
          <t>を選択</t>
        </r>
      </text>
    </comment>
    <comment ref="K30" authorId="0">
      <text>
        <r>
          <rPr>
            <sz val="9"/>
            <rFont val="ＭＳ Ｐゴシック"/>
            <family val="3"/>
          </rPr>
          <t>協会登録者は</t>
        </r>
        <r>
          <rPr>
            <b/>
            <sz val="9"/>
            <rFont val="ＭＳ Ｐゴシック"/>
            <family val="3"/>
          </rPr>
          <t>▼</t>
        </r>
        <r>
          <rPr>
            <sz val="9"/>
            <rFont val="ＭＳ Ｐゴシック"/>
            <family val="3"/>
          </rPr>
          <t>をクリックし表示されるリストから</t>
        </r>
        <r>
          <rPr>
            <b/>
            <sz val="9"/>
            <rFont val="ＭＳ Ｐゴシック"/>
            <family val="3"/>
          </rPr>
          <t xml:space="preserve">
〇</t>
        </r>
        <r>
          <rPr>
            <sz val="9"/>
            <rFont val="ＭＳ Ｐゴシック"/>
            <family val="3"/>
          </rPr>
          <t>を選択</t>
        </r>
      </text>
    </comment>
    <comment ref="L30" authorId="0">
      <text>
        <r>
          <rPr>
            <sz val="9"/>
            <rFont val="ＭＳ Ｐゴシック"/>
            <family val="3"/>
          </rPr>
          <t>シニアの部は当日年齢(45歳以上）を記入</t>
        </r>
      </text>
    </comment>
    <comment ref="D31" authorId="0">
      <text>
        <r>
          <rPr>
            <b/>
            <sz val="9"/>
            <rFont val="ＭＳ Ｐゴシック"/>
            <family val="3"/>
          </rPr>
          <t>▼</t>
        </r>
        <r>
          <rPr>
            <sz val="9"/>
            <rFont val="ＭＳ Ｐゴシック"/>
            <family val="3"/>
          </rPr>
          <t>をクリックし、表示されるリストから選択</t>
        </r>
      </text>
    </comment>
    <comment ref="E31" authorId="0">
      <text>
        <r>
          <rPr>
            <b/>
            <sz val="9"/>
            <rFont val="ＭＳ Ｐゴシック"/>
            <family val="3"/>
          </rPr>
          <t>▼</t>
        </r>
        <r>
          <rPr>
            <sz val="9"/>
            <rFont val="ＭＳ Ｐゴシック"/>
            <family val="3"/>
          </rPr>
          <t>をクリックし、表示されるリストから選択</t>
        </r>
      </text>
    </comment>
    <comment ref="J31" authorId="0">
      <text>
        <r>
          <rPr>
            <sz val="9"/>
            <rFont val="ＭＳ Ｐゴシック"/>
            <family val="3"/>
          </rPr>
          <t>中高生は</t>
        </r>
        <r>
          <rPr>
            <b/>
            <sz val="9"/>
            <rFont val="ＭＳ Ｐゴシック"/>
            <family val="3"/>
          </rPr>
          <t>▼</t>
        </r>
        <r>
          <rPr>
            <sz val="9"/>
            <rFont val="ＭＳ Ｐゴシック"/>
            <family val="3"/>
          </rPr>
          <t xml:space="preserve">をクリックし表示されるリストから
</t>
        </r>
        <r>
          <rPr>
            <b/>
            <sz val="9"/>
            <rFont val="ＭＳ Ｐゴシック"/>
            <family val="3"/>
          </rPr>
          <t>〇</t>
        </r>
        <r>
          <rPr>
            <sz val="9"/>
            <rFont val="ＭＳ Ｐゴシック"/>
            <family val="3"/>
          </rPr>
          <t>を選択</t>
        </r>
      </text>
    </comment>
    <comment ref="K31" authorId="0">
      <text>
        <r>
          <rPr>
            <sz val="9"/>
            <rFont val="ＭＳ Ｐゴシック"/>
            <family val="3"/>
          </rPr>
          <t>協会登録者は</t>
        </r>
        <r>
          <rPr>
            <b/>
            <sz val="9"/>
            <rFont val="ＭＳ Ｐゴシック"/>
            <family val="3"/>
          </rPr>
          <t>▼</t>
        </r>
        <r>
          <rPr>
            <sz val="9"/>
            <rFont val="ＭＳ Ｐゴシック"/>
            <family val="3"/>
          </rPr>
          <t>をクリックし表示されるリストから</t>
        </r>
        <r>
          <rPr>
            <b/>
            <sz val="9"/>
            <rFont val="ＭＳ Ｐゴシック"/>
            <family val="3"/>
          </rPr>
          <t xml:space="preserve">
〇</t>
        </r>
        <r>
          <rPr>
            <sz val="9"/>
            <rFont val="ＭＳ Ｐゴシック"/>
            <family val="3"/>
          </rPr>
          <t>を選択</t>
        </r>
      </text>
    </comment>
    <comment ref="L31" authorId="0">
      <text>
        <r>
          <rPr>
            <sz val="9"/>
            <rFont val="ＭＳ Ｐゴシック"/>
            <family val="3"/>
          </rPr>
          <t>シニアの部は当日年齢(45歳以上）を記入</t>
        </r>
      </text>
    </comment>
    <comment ref="J32" authorId="0">
      <text>
        <r>
          <rPr>
            <sz val="9"/>
            <rFont val="ＭＳ Ｐゴシック"/>
            <family val="3"/>
          </rPr>
          <t>中高生は</t>
        </r>
        <r>
          <rPr>
            <b/>
            <sz val="9"/>
            <rFont val="ＭＳ Ｐゴシック"/>
            <family val="3"/>
          </rPr>
          <t>▼</t>
        </r>
        <r>
          <rPr>
            <sz val="9"/>
            <rFont val="ＭＳ Ｐゴシック"/>
            <family val="3"/>
          </rPr>
          <t xml:space="preserve">をクリックし表示されるリストから
</t>
        </r>
        <r>
          <rPr>
            <b/>
            <sz val="9"/>
            <rFont val="ＭＳ Ｐゴシック"/>
            <family val="3"/>
          </rPr>
          <t>〇</t>
        </r>
        <r>
          <rPr>
            <sz val="9"/>
            <rFont val="ＭＳ Ｐゴシック"/>
            <family val="3"/>
          </rPr>
          <t>を選択</t>
        </r>
      </text>
    </comment>
    <comment ref="K32" authorId="0">
      <text>
        <r>
          <rPr>
            <sz val="9"/>
            <rFont val="ＭＳ Ｐゴシック"/>
            <family val="3"/>
          </rPr>
          <t>協会登録者は</t>
        </r>
        <r>
          <rPr>
            <b/>
            <sz val="9"/>
            <rFont val="ＭＳ Ｐゴシック"/>
            <family val="3"/>
          </rPr>
          <t>▼</t>
        </r>
        <r>
          <rPr>
            <sz val="9"/>
            <rFont val="ＭＳ Ｐゴシック"/>
            <family val="3"/>
          </rPr>
          <t>をクリックし表示されるリストから</t>
        </r>
        <r>
          <rPr>
            <b/>
            <sz val="9"/>
            <rFont val="ＭＳ Ｐゴシック"/>
            <family val="3"/>
          </rPr>
          <t xml:space="preserve">
〇</t>
        </r>
        <r>
          <rPr>
            <sz val="9"/>
            <rFont val="ＭＳ Ｐゴシック"/>
            <family val="3"/>
          </rPr>
          <t>を選択</t>
        </r>
      </text>
    </comment>
    <comment ref="L32" authorId="0">
      <text>
        <r>
          <rPr>
            <sz val="9"/>
            <rFont val="ＭＳ Ｐゴシック"/>
            <family val="3"/>
          </rPr>
          <t>シニアの部は当日年齢(45歳以上）を記入</t>
        </r>
      </text>
    </comment>
    <comment ref="D33" authorId="0">
      <text>
        <r>
          <rPr>
            <b/>
            <sz val="9"/>
            <rFont val="ＭＳ Ｐゴシック"/>
            <family val="3"/>
          </rPr>
          <t>▼</t>
        </r>
        <r>
          <rPr>
            <sz val="9"/>
            <rFont val="ＭＳ Ｐゴシック"/>
            <family val="3"/>
          </rPr>
          <t>をクリックし、表示されるリストから選択</t>
        </r>
      </text>
    </comment>
    <comment ref="E33" authorId="0">
      <text>
        <r>
          <rPr>
            <b/>
            <sz val="9"/>
            <rFont val="ＭＳ Ｐゴシック"/>
            <family val="3"/>
          </rPr>
          <t>▼</t>
        </r>
        <r>
          <rPr>
            <sz val="9"/>
            <rFont val="ＭＳ Ｐゴシック"/>
            <family val="3"/>
          </rPr>
          <t>をクリックし、表示されるリストから選択</t>
        </r>
      </text>
    </comment>
    <comment ref="J33" authorId="0">
      <text>
        <r>
          <rPr>
            <sz val="9"/>
            <rFont val="ＭＳ Ｐゴシック"/>
            <family val="3"/>
          </rPr>
          <t>中高生は</t>
        </r>
        <r>
          <rPr>
            <b/>
            <sz val="9"/>
            <rFont val="ＭＳ Ｐゴシック"/>
            <family val="3"/>
          </rPr>
          <t>▼</t>
        </r>
        <r>
          <rPr>
            <sz val="9"/>
            <rFont val="ＭＳ Ｐゴシック"/>
            <family val="3"/>
          </rPr>
          <t xml:space="preserve">をクリックし表示されるリストから
</t>
        </r>
        <r>
          <rPr>
            <b/>
            <sz val="9"/>
            <rFont val="ＭＳ Ｐゴシック"/>
            <family val="3"/>
          </rPr>
          <t>〇</t>
        </r>
        <r>
          <rPr>
            <sz val="9"/>
            <rFont val="ＭＳ Ｐゴシック"/>
            <family val="3"/>
          </rPr>
          <t>を選択</t>
        </r>
      </text>
    </comment>
    <comment ref="K33" authorId="0">
      <text>
        <r>
          <rPr>
            <sz val="9"/>
            <rFont val="ＭＳ Ｐゴシック"/>
            <family val="3"/>
          </rPr>
          <t>協会登録者は</t>
        </r>
        <r>
          <rPr>
            <b/>
            <sz val="9"/>
            <rFont val="ＭＳ Ｐゴシック"/>
            <family val="3"/>
          </rPr>
          <t>▼</t>
        </r>
        <r>
          <rPr>
            <sz val="9"/>
            <rFont val="ＭＳ Ｐゴシック"/>
            <family val="3"/>
          </rPr>
          <t>をクリックし表示されるリストから</t>
        </r>
        <r>
          <rPr>
            <b/>
            <sz val="9"/>
            <rFont val="ＭＳ Ｐゴシック"/>
            <family val="3"/>
          </rPr>
          <t xml:space="preserve">
〇</t>
        </r>
        <r>
          <rPr>
            <sz val="9"/>
            <rFont val="ＭＳ Ｐゴシック"/>
            <family val="3"/>
          </rPr>
          <t>を選択</t>
        </r>
      </text>
    </comment>
    <comment ref="L33" authorId="0">
      <text>
        <r>
          <rPr>
            <sz val="9"/>
            <rFont val="ＭＳ Ｐゴシック"/>
            <family val="3"/>
          </rPr>
          <t>シニアの部は当日年齢(45歳以上）を記入</t>
        </r>
      </text>
    </comment>
    <comment ref="J34" authorId="0">
      <text>
        <r>
          <rPr>
            <sz val="9"/>
            <rFont val="ＭＳ Ｐゴシック"/>
            <family val="3"/>
          </rPr>
          <t>中高生は</t>
        </r>
        <r>
          <rPr>
            <b/>
            <sz val="9"/>
            <rFont val="ＭＳ Ｐゴシック"/>
            <family val="3"/>
          </rPr>
          <t>▼</t>
        </r>
        <r>
          <rPr>
            <sz val="9"/>
            <rFont val="ＭＳ Ｐゴシック"/>
            <family val="3"/>
          </rPr>
          <t xml:space="preserve">をクリックし表示されるリストから
</t>
        </r>
        <r>
          <rPr>
            <b/>
            <sz val="9"/>
            <rFont val="ＭＳ Ｐゴシック"/>
            <family val="3"/>
          </rPr>
          <t>〇</t>
        </r>
        <r>
          <rPr>
            <sz val="9"/>
            <rFont val="ＭＳ Ｐゴシック"/>
            <family val="3"/>
          </rPr>
          <t>を選択</t>
        </r>
      </text>
    </comment>
    <comment ref="K34" authorId="0">
      <text>
        <r>
          <rPr>
            <sz val="9"/>
            <rFont val="ＭＳ Ｐゴシック"/>
            <family val="3"/>
          </rPr>
          <t>協会登録者は</t>
        </r>
        <r>
          <rPr>
            <b/>
            <sz val="9"/>
            <rFont val="ＭＳ Ｐゴシック"/>
            <family val="3"/>
          </rPr>
          <t>▼</t>
        </r>
        <r>
          <rPr>
            <sz val="9"/>
            <rFont val="ＭＳ Ｐゴシック"/>
            <family val="3"/>
          </rPr>
          <t>をクリックし表示されるリストから</t>
        </r>
        <r>
          <rPr>
            <b/>
            <sz val="9"/>
            <rFont val="ＭＳ Ｐゴシック"/>
            <family val="3"/>
          </rPr>
          <t xml:space="preserve">
〇</t>
        </r>
        <r>
          <rPr>
            <sz val="9"/>
            <rFont val="ＭＳ Ｐゴシック"/>
            <family val="3"/>
          </rPr>
          <t>を選択</t>
        </r>
      </text>
    </comment>
    <comment ref="L34" authorId="0">
      <text>
        <r>
          <rPr>
            <sz val="9"/>
            <rFont val="ＭＳ Ｐゴシック"/>
            <family val="3"/>
          </rPr>
          <t>シニアの部は当日年齢(45歳以上）を記入</t>
        </r>
      </text>
    </comment>
    <comment ref="D35" authorId="0">
      <text>
        <r>
          <rPr>
            <b/>
            <sz val="9"/>
            <rFont val="ＭＳ Ｐゴシック"/>
            <family val="3"/>
          </rPr>
          <t>▼</t>
        </r>
        <r>
          <rPr>
            <sz val="9"/>
            <rFont val="ＭＳ Ｐゴシック"/>
            <family val="3"/>
          </rPr>
          <t>をクリックし、表示されるリストから選択</t>
        </r>
      </text>
    </comment>
    <comment ref="E35" authorId="0">
      <text>
        <r>
          <rPr>
            <b/>
            <sz val="9"/>
            <rFont val="ＭＳ Ｐゴシック"/>
            <family val="3"/>
          </rPr>
          <t>▼</t>
        </r>
        <r>
          <rPr>
            <sz val="9"/>
            <rFont val="ＭＳ Ｐゴシック"/>
            <family val="3"/>
          </rPr>
          <t>をクリックし、表示されるリストから選択</t>
        </r>
      </text>
    </comment>
    <comment ref="J35" authorId="0">
      <text>
        <r>
          <rPr>
            <sz val="9"/>
            <rFont val="ＭＳ Ｐゴシック"/>
            <family val="3"/>
          </rPr>
          <t>中高生は</t>
        </r>
        <r>
          <rPr>
            <b/>
            <sz val="9"/>
            <rFont val="ＭＳ Ｐゴシック"/>
            <family val="3"/>
          </rPr>
          <t>▼</t>
        </r>
        <r>
          <rPr>
            <sz val="9"/>
            <rFont val="ＭＳ Ｐゴシック"/>
            <family val="3"/>
          </rPr>
          <t xml:space="preserve">をクリックし表示されるリストから
</t>
        </r>
        <r>
          <rPr>
            <b/>
            <sz val="9"/>
            <rFont val="ＭＳ Ｐゴシック"/>
            <family val="3"/>
          </rPr>
          <t>〇</t>
        </r>
        <r>
          <rPr>
            <sz val="9"/>
            <rFont val="ＭＳ Ｐゴシック"/>
            <family val="3"/>
          </rPr>
          <t>を選択</t>
        </r>
      </text>
    </comment>
    <comment ref="K35" authorId="0">
      <text>
        <r>
          <rPr>
            <sz val="9"/>
            <rFont val="ＭＳ Ｐゴシック"/>
            <family val="3"/>
          </rPr>
          <t>協会登録者は</t>
        </r>
        <r>
          <rPr>
            <b/>
            <sz val="9"/>
            <rFont val="ＭＳ Ｐゴシック"/>
            <family val="3"/>
          </rPr>
          <t>▼</t>
        </r>
        <r>
          <rPr>
            <sz val="9"/>
            <rFont val="ＭＳ Ｐゴシック"/>
            <family val="3"/>
          </rPr>
          <t>をクリックし表示されるリストから</t>
        </r>
        <r>
          <rPr>
            <b/>
            <sz val="9"/>
            <rFont val="ＭＳ Ｐゴシック"/>
            <family val="3"/>
          </rPr>
          <t xml:space="preserve">
〇</t>
        </r>
        <r>
          <rPr>
            <sz val="9"/>
            <rFont val="ＭＳ Ｐゴシック"/>
            <family val="3"/>
          </rPr>
          <t>を選択</t>
        </r>
      </text>
    </comment>
    <comment ref="L35" authorId="0">
      <text>
        <r>
          <rPr>
            <sz val="9"/>
            <rFont val="ＭＳ Ｐゴシック"/>
            <family val="3"/>
          </rPr>
          <t>シニアの部は当日年齢(45歳以上）を記入</t>
        </r>
      </text>
    </comment>
    <comment ref="J36" authorId="0">
      <text>
        <r>
          <rPr>
            <sz val="9"/>
            <rFont val="ＭＳ Ｐゴシック"/>
            <family val="3"/>
          </rPr>
          <t>中高生は</t>
        </r>
        <r>
          <rPr>
            <b/>
            <sz val="9"/>
            <rFont val="ＭＳ Ｐゴシック"/>
            <family val="3"/>
          </rPr>
          <t>▼</t>
        </r>
        <r>
          <rPr>
            <sz val="9"/>
            <rFont val="ＭＳ Ｐゴシック"/>
            <family val="3"/>
          </rPr>
          <t xml:space="preserve">をクリックし表示されるリストから
</t>
        </r>
        <r>
          <rPr>
            <b/>
            <sz val="9"/>
            <rFont val="ＭＳ Ｐゴシック"/>
            <family val="3"/>
          </rPr>
          <t>〇</t>
        </r>
        <r>
          <rPr>
            <sz val="9"/>
            <rFont val="ＭＳ Ｐゴシック"/>
            <family val="3"/>
          </rPr>
          <t>を選択</t>
        </r>
      </text>
    </comment>
    <comment ref="K36" authorId="0">
      <text>
        <r>
          <rPr>
            <sz val="9"/>
            <rFont val="ＭＳ Ｐゴシック"/>
            <family val="3"/>
          </rPr>
          <t>協会登録者は</t>
        </r>
        <r>
          <rPr>
            <b/>
            <sz val="9"/>
            <rFont val="ＭＳ Ｐゴシック"/>
            <family val="3"/>
          </rPr>
          <t>▼</t>
        </r>
        <r>
          <rPr>
            <sz val="9"/>
            <rFont val="ＭＳ Ｐゴシック"/>
            <family val="3"/>
          </rPr>
          <t>をクリックし表示されるリストから</t>
        </r>
        <r>
          <rPr>
            <b/>
            <sz val="9"/>
            <rFont val="ＭＳ Ｐゴシック"/>
            <family val="3"/>
          </rPr>
          <t xml:space="preserve">
〇</t>
        </r>
        <r>
          <rPr>
            <sz val="9"/>
            <rFont val="ＭＳ Ｐゴシック"/>
            <family val="3"/>
          </rPr>
          <t>を選択</t>
        </r>
      </text>
    </comment>
    <comment ref="L36" authorId="0">
      <text>
        <r>
          <rPr>
            <sz val="9"/>
            <rFont val="ＭＳ Ｐゴシック"/>
            <family val="3"/>
          </rPr>
          <t>シニアの部は当日年齢(45歳以上）を記入</t>
        </r>
      </text>
    </comment>
  </commentList>
</comments>
</file>

<file path=xl/sharedStrings.xml><?xml version="1.0" encoding="utf-8"?>
<sst xmlns="http://schemas.openxmlformats.org/spreadsheetml/2006/main" count="48" uniqueCount="38">
  <si>
    <t>＜ゆめ国体記念ダブルス大会＞</t>
  </si>
  <si>
    <t>学生</t>
  </si>
  <si>
    <t>協会登録者</t>
  </si>
  <si>
    <t>親子</t>
  </si>
  <si>
    <t>その他</t>
  </si>
  <si>
    <t>申込年月日</t>
  </si>
  <si>
    <t>申込責任者</t>
  </si>
  <si>
    <t>所属名</t>
  </si>
  <si>
    <t>ショゾクフリガナ</t>
  </si>
  <si>
    <t>男子W</t>
  </si>
  <si>
    <t>1部</t>
  </si>
  <si>
    <t>2部</t>
  </si>
  <si>
    <t>3部</t>
  </si>
  <si>
    <t>ｼﾆｱ1</t>
  </si>
  <si>
    <t>ｼﾆｱ2</t>
  </si>
  <si>
    <t>メールアドレス</t>
  </si>
  <si>
    <t>女子W</t>
  </si>
  <si>
    <t>電話番号</t>
  </si>
  <si>
    <t>混合W</t>
  </si>
  <si>
    <t>領収書</t>
  </si>
  <si>
    <r>
      <rPr>
        <sz val="11"/>
        <rFont val="ＭＳ Ｐゴシック"/>
        <family val="3"/>
      </rPr>
      <t>種目</t>
    </r>
    <r>
      <rPr>
        <sz val="8"/>
        <rFont val="ＭＳ Ｐゴシック"/>
        <family val="3"/>
      </rPr>
      <t xml:space="preserve">
W：ダブルス</t>
    </r>
  </si>
  <si>
    <t>ランク</t>
  </si>
  <si>
    <t>氏　名</t>
  </si>
  <si>
    <t>シメイ　フリガナ</t>
  </si>
  <si>
    <t>所　属</t>
  </si>
  <si>
    <t>ショゾク　フリガナ</t>
  </si>
  <si>
    <t>中
高
生</t>
  </si>
  <si>
    <t>協会
登録
者</t>
  </si>
  <si>
    <t>ｼﾆｱ</t>
  </si>
  <si>
    <t>親子</t>
  </si>
  <si>
    <t>参加料</t>
  </si>
  <si>
    <t>例</t>
  </si>
  <si>
    <t>ｼﾆｱ1</t>
  </si>
  <si>
    <t>大和　太郎</t>
  </si>
  <si>
    <t>大和クラブ</t>
  </si>
  <si>
    <t>〇</t>
  </si>
  <si>
    <t>大和　次郎</t>
  </si>
  <si>
    <t>ＹＡＭＡＴＯ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</si>
</sst>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参加組数　&quot;General&quot;組&quot;"/>
    <numFmt numFmtId="177" formatCode="&quot;合計金額　&quot;#,##0&quot;円&quot;"/>
    <numFmt numFmtId="178" formatCode="&quot;参加人数　&quot;General&quot;人&quot;"/>
    <numFmt numFmtId="179" formatCode="#,##0_ "/>
    <numFmt numFmtId="180" formatCode="#"/>
  </numFmts>
  <fonts count="59">
    <font>
      <sz val="10"/>
      <color theme="1"/>
      <name val="HG丸ｺﾞｼｯｸM-PRO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HG丸ｺﾞｼｯｸM-PRO"/>
      <family val="3"/>
    </font>
    <font>
      <b/>
      <sz val="1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11"/>
      <color indexed="10"/>
      <name val="ＭＳ Ｐゴシック"/>
      <family val="3"/>
    </font>
    <font>
      <u val="single"/>
      <sz val="10"/>
      <color indexed="12"/>
      <name val="HG丸ｺﾞｼｯｸM-PRO"/>
      <family val="3"/>
    </font>
    <font>
      <sz val="8"/>
      <name val="ＭＳ Ｐゴシック"/>
      <family val="3"/>
    </font>
    <font>
      <b/>
      <u val="single"/>
      <sz val="14"/>
      <name val="ＭＳ Ｐゴシック"/>
      <family val="3"/>
    </font>
    <font>
      <b/>
      <sz val="11"/>
      <color indexed="10"/>
      <name val="ＭＳ Ｐゴシック"/>
      <family val="3"/>
    </font>
    <font>
      <b/>
      <sz val="9"/>
      <name val="ＭＳ Ｐゴシック"/>
      <family val="3"/>
    </font>
    <font>
      <sz val="10"/>
      <color indexed="8"/>
      <name val="HG丸ｺﾞｼｯｸM-PRO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8"/>
      <color indexed="8"/>
      <name val="ＭＳ Ｐゴシック"/>
      <family val="3"/>
    </font>
    <font>
      <sz val="8"/>
      <color indexed="8"/>
      <name val="Calibri"/>
      <family val="2"/>
    </font>
    <font>
      <sz val="10.5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0"/>
      <color theme="10"/>
      <name val="HG丸ｺﾞｼｯｸM-PRO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9"/>
      <name val="Calibri"/>
      <family val="3"/>
    </font>
    <font>
      <sz val="8"/>
      <name val="Calibri"/>
      <family val="3"/>
    </font>
    <font>
      <b/>
      <sz val="11"/>
      <color rgb="FFFF0000"/>
      <name val="Calibri"/>
      <family val="3"/>
    </font>
    <font>
      <b/>
      <u val="single"/>
      <sz val="14"/>
      <name val="Calibri"/>
      <family val="3"/>
    </font>
    <font>
      <b/>
      <sz val="16"/>
      <name val="Calibri"/>
      <family val="3"/>
    </font>
    <font>
      <b/>
      <sz val="11"/>
      <name val="Calibri"/>
      <family val="3"/>
    </font>
    <font>
      <b/>
      <sz val="8"/>
      <name val="HG丸ｺﾞｼｯｸM-PR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/>
      <top/>
      <bottom style="medium"/>
    </border>
    <border>
      <left style="medium"/>
      <right/>
      <top/>
      <bottom/>
    </border>
    <border>
      <left style="medium"/>
      <right/>
      <top style="medium"/>
      <bottom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hair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thin"/>
      <right/>
      <top style="medium"/>
      <bottom style="thin"/>
    </border>
    <border>
      <left style="hair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/>
      <top style="thin"/>
      <bottom style="medium"/>
    </border>
    <border>
      <left style="hair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/>
      <bottom/>
    </border>
    <border>
      <left style="thin"/>
      <right style="medium"/>
      <top/>
      <bottom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 style="hair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/>
      <right/>
      <top/>
      <bottom style="medium"/>
    </border>
    <border>
      <left style="medium"/>
      <right/>
      <top style="thin"/>
      <bottom style="hair"/>
    </border>
    <border>
      <left/>
      <right/>
      <top style="thin"/>
      <bottom style="hair"/>
    </border>
    <border>
      <left style="thin"/>
      <right/>
      <top style="thin"/>
      <bottom style="hair"/>
    </border>
    <border>
      <left/>
      <right style="medium"/>
      <top style="thin"/>
      <bottom style="hair"/>
    </border>
    <border>
      <left style="medium"/>
      <right/>
      <top/>
      <bottom style="thin"/>
    </border>
    <border>
      <left/>
      <right style="thin"/>
      <top/>
      <bottom style="thin"/>
    </border>
    <border>
      <left/>
      <right style="medium"/>
      <top/>
      <bottom style="thin"/>
    </border>
    <border>
      <left/>
      <right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 style="thin"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1" fillId="0" borderId="0">
      <alignment vertical="center"/>
      <protection/>
    </xf>
    <xf numFmtId="0" fontId="50" fillId="32" borderId="0" applyNumberFormat="0" applyBorder="0" applyAlignment="0" applyProtection="0"/>
  </cellStyleXfs>
  <cellXfs count="109">
    <xf numFmtId="0" fontId="0" fillId="0" borderId="0" xfId="0" applyAlignment="1">
      <alignment vertical="center"/>
    </xf>
    <xf numFmtId="0" fontId="51" fillId="33" borderId="0" xfId="61" applyFont="1" applyFill="1" applyAlignment="1">
      <alignment shrinkToFit="1"/>
      <protection/>
    </xf>
    <xf numFmtId="0" fontId="51" fillId="0" borderId="0" xfId="61" applyFont="1" applyAlignment="1">
      <alignment shrinkToFit="1"/>
      <protection/>
    </xf>
    <xf numFmtId="0" fontId="51" fillId="0" borderId="10" xfId="61" applyFont="1" applyBorder="1" applyAlignment="1">
      <alignment horizontal="center" shrinkToFit="1"/>
      <protection/>
    </xf>
    <xf numFmtId="0" fontId="52" fillId="33" borderId="0" xfId="61" applyFont="1" applyFill="1" applyBorder="1" applyAlignment="1">
      <alignment vertical="center" shrinkToFit="1"/>
      <protection/>
    </xf>
    <xf numFmtId="0" fontId="51" fillId="33" borderId="0" xfId="61" applyFont="1" applyFill="1" applyBorder="1" applyAlignment="1">
      <alignment vertical="center" shrinkToFit="1"/>
      <protection/>
    </xf>
    <xf numFmtId="0" fontId="52" fillId="33" borderId="0" xfId="61" applyFont="1" applyFill="1" applyAlignment="1">
      <alignment shrinkToFit="1"/>
      <protection/>
    </xf>
    <xf numFmtId="0" fontId="51" fillId="33" borderId="0" xfId="61" applyFont="1" applyFill="1" applyAlignment="1">
      <alignment horizontal="center" shrinkToFit="1"/>
      <protection/>
    </xf>
    <xf numFmtId="0" fontId="42" fillId="0" borderId="10" xfId="61" applyFont="1" applyBorder="1" applyAlignment="1">
      <alignment horizontal="center" shrinkToFit="1"/>
      <protection/>
    </xf>
    <xf numFmtId="0" fontId="51" fillId="0" borderId="10" xfId="61" applyFont="1" applyBorder="1" applyAlignment="1">
      <alignment shrinkToFit="1"/>
      <protection/>
    </xf>
    <xf numFmtId="0" fontId="51" fillId="0" borderId="0" xfId="61" applyFont="1" applyBorder="1" applyAlignment="1">
      <alignment shrinkToFit="1"/>
      <protection/>
    </xf>
    <xf numFmtId="0" fontId="52" fillId="33" borderId="11" xfId="61" applyFont="1" applyFill="1" applyBorder="1" applyAlignment="1">
      <alignment vertical="center" shrinkToFit="1"/>
      <protection/>
    </xf>
    <xf numFmtId="0" fontId="51" fillId="0" borderId="10" xfId="61" applyFont="1" applyBorder="1" applyAlignment="1">
      <alignment wrapText="1"/>
      <protection/>
    </xf>
    <xf numFmtId="0" fontId="51" fillId="0" borderId="10" xfId="61" applyFont="1" applyBorder="1">
      <alignment/>
      <protection/>
    </xf>
    <xf numFmtId="0" fontId="51" fillId="33" borderId="12" xfId="61" applyFont="1" applyFill="1" applyBorder="1" applyAlignment="1">
      <alignment vertical="center" shrinkToFit="1"/>
      <protection/>
    </xf>
    <xf numFmtId="0" fontId="52" fillId="33" borderId="13" xfId="61" applyFont="1" applyFill="1" applyBorder="1" applyAlignment="1">
      <alignment vertical="center" shrinkToFit="1"/>
      <protection/>
    </xf>
    <xf numFmtId="176" fontId="53" fillId="33" borderId="0" xfId="61" applyNumberFormat="1" applyFont="1" applyFill="1" applyAlignment="1">
      <alignment horizontal="right" shrinkToFit="1"/>
      <protection/>
    </xf>
    <xf numFmtId="178" fontId="53" fillId="33" borderId="0" xfId="61" applyNumberFormat="1" applyFont="1" applyFill="1" applyAlignment="1">
      <alignment horizontal="right" shrinkToFit="1"/>
      <protection/>
    </xf>
    <xf numFmtId="0" fontId="51" fillId="33" borderId="0" xfId="61" applyFont="1" applyFill="1" applyAlignment="1">
      <alignment horizontal="center" vertical="center" shrinkToFit="1"/>
      <protection/>
    </xf>
    <xf numFmtId="0" fontId="51" fillId="33" borderId="14" xfId="61" applyFont="1" applyFill="1" applyBorder="1" applyAlignment="1">
      <alignment horizontal="center" vertical="center" shrinkToFit="1"/>
      <protection/>
    </xf>
    <xf numFmtId="0" fontId="51" fillId="33" borderId="15" xfId="61" applyFont="1" applyFill="1" applyBorder="1" applyAlignment="1">
      <alignment horizontal="center" vertical="center" shrinkToFit="1"/>
      <protection/>
    </xf>
    <xf numFmtId="0" fontId="10" fillId="33" borderId="16" xfId="61" applyFont="1" applyFill="1" applyBorder="1" applyAlignment="1">
      <alignment horizontal="center" vertical="center" wrapText="1" shrinkToFit="1"/>
      <protection/>
    </xf>
    <xf numFmtId="0" fontId="51" fillId="33" borderId="16" xfId="61" applyFont="1" applyFill="1" applyBorder="1" applyAlignment="1">
      <alignment horizontal="center" vertical="center" shrinkToFit="1"/>
      <protection/>
    </xf>
    <xf numFmtId="0" fontId="51" fillId="33" borderId="17" xfId="61" applyFont="1" applyFill="1" applyBorder="1" applyAlignment="1">
      <alignment horizontal="center" vertical="center" shrinkToFit="1"/>
      <protection/>
    </xf>
    <xf numFmtId="0" fontId="52" fillId="33" borderId="18" xfId="61" applyFont="1" applyFill="1" applyBorder="1" applyAlignment="1">
      <alignment horizontal="center" vertical="center" shrinkToFit="1"/>
      <protection/>
    </xf>
    <xf numFmtId="0" fontId="52" fillId="33" borderId="16" xfId="61" applyFont="1" applyFill="1" applyBorder="1" applyAlignment="1">
      <alignment horizontal="center" vertical="center" wrapText="1" shrinkToFit="1"/>
      <protection/>
    </xf>
    <xf numFmtId="0" fontId="51" fillId="33" borderId="16" xfId="61" applyFont="1" applyFill="1" applyBorder="1" applyAlignment="1">
      <alignment vertical="center" textRotation="255" shrinkToFit="1"/>
      <protection/>
    </xf>
    <xf numFmtId="0" fontId="51" fillId="33" borderId="19" xfId="61" applyFont="1" applyFill="1" applyBorder="1" applyAlignment="1">
      <alignment horizontal="center" vertical="center" shrinkToFit="1"/>
      <protection/>
    </xf>
    <xf numFmtId="0" fontId="51" fillId="0" borderId="0" xfId="61" applyFont="1" applyAlignment="1">
      <alignment horizontal="center" vertical="center" shrinkToFit="1"/>
      <protection/>
    </xf>
    <xf numFmtId="0" fontId="52" fillId="34" borderId="20" xfId="61" applyFont="1" applyFill="1" applyBorder="1" applyAlignment="1">
      <alignment horizontal="center" vertical="center" shrinkToFit="1"/>
      <protection/>
    </xf>
    <xf numFmtId="0" fontId="51" fillId="34" borderId="21" xfId="61" applyFont="1" applyFill="1" applyBorder="1" applyAlignment="1">
      <alignment horizontal="center" vertical="center" shrinkToFit="1"/>
      <protection/>
    </xf>
    <xf numFmtId="0" fontId="52" fillId="34" borderId="22" xfId="61" applyFont="1" applyFill="1" applyBorder="1" applyAlignment="1">
      <alignment horizontal="center" vertical="center" shrinkToFit="1"/>
      <protection/>
    </xf>
    <xf numFmtId="0" fontId="51" fillId="34" borderId="23" xfId="61" applyFont="1" applyFill="1" applyBorder="1" applyAlignment="1">
      <alignment horizontal="center" vertical="center" shrinkToFit="1"/>
      <protection/>
    </xf>
    <xf numFmtId="0" fontId="51" fillId="34" borderId="24" xfId="61" applyFont="1" applyFill="1" applyBorder="1" applyAlignment="1">
      <alignment horizontal="center" vertical="center" shrinkToFit="1"/>
      <protection/>
    </xf>
    <xf numFmtId="179" fontId="51" fillId="34" borderId="25" xfId="61" applyNumberFormat="1" applyFont="1" applyFill="1" applyBorder="1" applyAlignment="1">
      <alignment horizontal="center" vertical="center" shrinkToFit="1"/>
      <protection/>
    </xf>
    <xf numFmtId="179" fontId="51" fillId="33" borderId="12" xfId="61" applyNumberFormat="1" applyFont="1" applyFill="1" applyBorder="1" applyAlignment="1">
      <alignment horizontal="center" vertical="center" shrinkToFit="1"/>
      <protection/>
    </xf>
    <xf numFmtId="0" fontId="51" fillId="0" borderId="0" xfId="61" applyFont="1" applyAlignment="1">
      <alignment horizontal="center" shrinkToFit="1"/>
      <protection/>
    </xf>
    <xf numFmtId="0" fontId="54" fillId="0" borderId="0" xfId="61" applyFont="1" applyAlignment="1">
      <alignment horizontal="center" vertical="center" shrinkToFit="1"/>
      <protection/>
    </xf>
    <xf numFmtId="0" fontId="52" fillId="34" borderId="26" xfId="61" applyFont="1" applyFill="1" applyBorder="1" applyAlignment="1">
      <alignment horizontal="center" vertical="center" shrinkToFit="1"/>
      <protection/>
    </xf>
    <xf numFmtId="0" fontId="51" fillId="34" borderId="27" xfId="61" applyFont="1" applyFill="1" applyBorder="1" applyAlignment="1">
      <alignment horizontal="center" vertical="center" shrinkToFit="1"/>
      <protection/>
    </xf>
    <xf numFmtId="0" fontId="52" fillId="34" borderId="28" xfId="61" applyFont="1" applyFill="1" applyBorder="1" applyAlignment="1">
      <alignment horizontal="center" vertical="center" shrinkToFit="1"/>
      <protection/>
    </xf>
    <xf numFmtId="0" fontId="51" fillId="34" borderId="29" xfId="61" applyFont="1" applyFill="1" applyBorder="1" applyAlignment="1">
      <alignment horizontal="center" vertical="center" shrinkToFit="1"/>
      <protection/>
    </xf>
    <xf numFmtId="0" fontId="51" fillId="34" borderId="30" xfId="61" applyFont="1" applyFill="1" applyBorder="1" applyAlignment="1">
      <alignment horizontal="center" vertical="center" shrinkToFit="1"/>
      <protection/>
    </xf>
    <xf numFmtId="179" fontId="51" fillId="34" borderId="31" xfId="61" applyNumberFormat="1" applyFont="1" applyFill="1" applyBorder="1" applyAlignment="1">
      <alignment horizontal="center" vertical="center" shrinkToFit="1"/>
      <protection/>
    </xf>
    <xf numFmtId="0" fontId="52" fillId="0" borderId="20" xfId="61" applyFont="1" applyFill="1" applyBorder="1" applyAlignment="1">
      <alignment horizontal="center" vertical="center" shrinkToFit="1"/>
      <protection/>
    </xf>
    <xf numFmtId="0" fontId="51" fillId="0" borderId="21" xfId="61" applyFont="1" applyFill="1" applyBorder="1" applyAlignment="1" applyProtection="1">
      <alignment horizontal="center" vertical="center" shrinkToFit="1"/>
      <protection locked="0"/>
    </xf>
    <xf numFmtId="0" fontId="52" fillId="0" borderId="22" xfId="61" applyFont="1" applyFill="1" applyBorder="1" applyAlignment="1" applyProtection="1">
      <alignment horizontal="center" vertical="center" shrinkToFit="1"/>
      <protection locked="0"/>
    </xf>
    <xf numFmtId="0" fontId="51" fillId="33" borderId="23" xfId="61" applyFont="1" applyFill="1" applyBorder="1" applyAlignment="1" applyProtection="1">
      <alignment horizontal="center" vertical="center" shrinkToFit="1"/>
      <protection locked="0"/>
    </xf>
    <xf numFmtId="0" fontId="51" fillId="0" borderId="24" xfId="61" applyFont="1" applyFill="1" applyBorder="1" applyAlignment="1">
      <alignment horizontal="center" vertical="center" shrinkToFit="1"/>
      <protection/>
    </xf>
    <xf numFmtId="0" fontId="51" fillId="0" borderId="21" xfId="61" applyFont="1" applyFill="1" applyBorder="1" applyAlignment="1">
      <alignment horizontal="center" vertical="center" shrinkToFit="1"/>
      <protection/>
    </xf>
    <xf numFmtId="179" fontId="51" fillId="0" borderId="25" xfId="61" applyNumberFormat="1" applyFont="1" applyFill="1" applyBorder="1" applyAlignment="1">
      <alignment horizontal="center" vertical="center" shrinkToFit="1"/>
      <protection/>
    </xf>
    <xf numFmtId="0" fontId="52" fillId="0" borderId="26" xfId="61" applyFont="1" applyFill="1" applyBorder="1" applyAlignment="1">
      <alignment horizontal="center" vertical="center" shrinkToFit="1"/>
      <protection/>
    </xf>
    <xf numFmtId="0" fontId="51" fillId="0" borderId="27" xfId="61" applyFont="1" applyFill="1" applyBorder="1" applyAlignment="1" applyProtection="1">
      <alignment horizontal="center" vertical="center" shrinkToFit="1"/>
      <protection locked="0"/>
    </xf>
    <xf numFmtId="0" fontId="52" fillId="0" borderId="28" xfId="61" applyFont="1" applyFill="1" applyBorder="1" applyAlignment="1" applyProtection="1">
      <alignment horizontal="center" vertical="center" shrinkToFit="1"/>
      <protection locked="0"/>
    </xf>
    <xf numFmtId="0" fontId="51" fillId="33" borderId="29" xfId="61" applyFont="1" applyFill="1" applyBorder="1" applyAlignment="1" applyProtection="1">
      <alignment horizontal="center" vertical="center" shrinkToFit="1"/>
      <protection locked="0"/>
    </xf>
    <xf numFmtId="0" fontId="51" fillId="0" borderId="29" xfId="61" applyFont="1" applyFill="1" applyBorder="1" applyAlignment="1">
      <alignment horizontal="center" vertical="center" shrinkToFit="1"/>
      <protection/>
    </xf>
    <xf numFmtId="0" fontId="51" fillId="0" borderId="27" xfId="61" applyFont="1" applyFill="1" applyBorder="1" applyAlignment="1">
      <alignment horizontal="center" vertical="center" shrinkToFit="1"/>
      <protection/>
    </xf>
    <xf numFmtId="179" fontId="51" fillId="0" borderId="32" xfId="61" applyNumberFormat="1" applyFont="1" applyFill="1" applyBorder="1" applyAlignment="1">
      <alignment horizontal="center" vertical="center" shrinkToFit="1"/>
      <protection/>
    </xf>
    <xf numFmtId="0" fontId="51" fillId="0" borderId="33" xfId="61" applyFont="1" applyFill="1" applyBorder="1" applyAlignment="1" applyProtection="1">
      <alignment horizontal="center" vertical="center" shrinkToFit="1"/>
      <protection locked="0"/>
    </xf>
    <xf numFmtId="0" fontId="52" fillId="0" borderId="34" xfId="61" applyFont="1" applyFill="1" applyBorder="1" applyAlignment="1" applyProtection="1">
      <alignment horizontal="center" vertical="center" shrinkToFit="1"/>
      <protection locked="0"/>
    </xf>
    <xf numFmtId="0" fontId="51" fillId="33" borderId="24" xfId="61" applyFont="1" applyFill="1" applyBorder="1" applyAlignment="1" applyProtection="1">
      <alignment horizontal="center" vertical="center" shrinkToFit="1"/>
      <protection locked="0"/>
    </xf>
    <xf numFmtId="0" fontId="51" fillId="0" borderId="35" xfId="61" applyFont="1" applyFill="1" applyBorder="1" applyAlignment="1">
      <alignment horizontal="center" vertical="center" shrinkToFit="1"/>
      <protection/>
    </xf>
    <xf numFmtId="0" fontId="51" fillId="0" borderId="33" xfId="61" applyFont="1" applyFill="1" applyBorder="1" applyAlignment="1">
      <alignment horizontal="center" vertical="center" shrinkToFit="1"/>
      <protection/>
    </xf>
    <xf numFmtId="0" fontId="51" fillId="33" borderId="0" xfId="61" applyFont="1" applyFill="1" applyAlignment="1">
      <alignment/>
      <protection/>
    </xf>
    <xf numFmtId="0" fontId="52" fillId="0" borderId="0" xfId="61" applyFont="1" applyAlignment="1">
      <alignment shrinkToFit="1"/>
      <protection/>
    </xf>
    <xf numFmtId="180" fontId="51" fillId="0" borderId="10" xfId="61" applyNumberFormat="1" applyFont="1" applyBorder="1" applyAlignment="1">
      <alignment shrinkToFit="1"/>
      <protection/>
    </xf>
    <xf numFmtId="180" fontId="51" fillId="0" borderId="0" xfId="61" applyNumberFormat="1" applyFont="1" applyAlignment="1">
      <alignment shrinkToFit="1"/>
      <protection/>
    </xf>
    <xf numFmtId="0" fontId="51" fillId="0" borderId="36" xfId="61" applyFont="1" applyFill="1" applyBorder="1" applyAlignment="1">
      <alignment horizontal="center" vertical="center" shrinkToFit="1"/>
      <protection/>
    </xf>
    <xf numFmtId="0" fontId="51" fillId="0" borderId="37" xfId="61" applyFont="1" applyFill="1" applyBorder="1" applyAlignment="1">
      <alignment horizontal="center" vertical="center" shrinkToFit="1"/>
      <protection/>
    </xf>
    <xf numFmtId="0" fontId="51" fillId="33" borderId="24" xfId="61" applyFont="1" applyFill="1" applyBorder="1" applyAlignment="1" applyProtection="1">
      <alignment horizontal="center" vertical="center" shrinkToFit="1"/>
      <protection locked="0"/>
    </xf>
    <xf numFmtId="0" fontId="51" fillId="33" borderId="29" xfId="61" applyFont="1" applyFill="1" applyBorder="1" applyAlignment="1" applyProtection="1">
      <alignment horizontal="center" vertical="center" shrinkToFit="1"/>
      <protection locked="0"/>
    </xf>
    <xf numFmtId="0" fontId="51" fillId="0" borderId="38" xfId="61" applyFont="1" applyFill="1" applyBorder="1" applyAlignment="1">
      <alignment horizontal="center" vertical="center" shrinkToFit="1"/>
      <protection/>
    </xf>
    <xf numFmtId="0" fontId="51" fillId="0" borderId="39" xfId="61" applyFont="1" applyFill="1" applyBorder="1" applyAlignment="1">
      <alignment horizontal="center" vertical="center" shrinkToFit="1"/>
      <protection/>
    </xf>
    <xf numFmtId="177" fontId="55" fillId="33" borderId="0" xfId="61" applyNumberFormat="1" applyFont="1" applyFill="1" applyBorder="1" applyAlignment="1">
      <alignment horizontal="right" vertical="center" shrinkToFit="1"/>
      <protection/>
    </xf>
    <xf numFmtId="177" fontId="55" fillId="33" borderId="40" xfId="61" applyNumberFormat="1" applyFont="1" applyFill="1" applyBorder="1" applyAlignment="1">
      <alignment horizontal="right" vertical="center" shrinkToFit="1"/>
      <protection/>
    </xf>
    <xf numFmtId="0" fontId="51" fillId="34" borderId="36" xfId="61" applyFont="1" applyFill="1" applyBorder="1" applyAlignment="1">
      <alignment horizontal="center" vertical="center" shrinkToFit="1"/>
      <protection/>
    </xf>
    <xf numFmtId="0" fontId="51" fillId="34" borderId="37" xfId="61" applyFont="1" applyFill="1" applyBorder="1" applyAlignment="1">
      <alignment horizontal="center" vertical="center" shrinkToFit="1"/>
      <protection/>
    </xf>
    <xf numFmtId="0" fontId="51" fillId="34" borderId="24" xfId="61" applyFont="1" applyFill="1" applyBorder="1" applyAlignment="1">
      <alignment horizontal="center" vertical="center" shrinkToFit="1"/>
      <protection/>
    </xf>
    <xf numFmtId="0" fontId="51" fillId="34" borderId="29" xfId="61" applyFont="1" applyFill="1" applyBorder="1" applyAlignment="1">
      <alignment horizontal="center" vertical="center" shrinkToFit="1"/>
      <protection/>
    </xf>
    <xf numFmtId="0" fontId="51" fillId="33" borderId="41" xfId="61" applyFont="1" applyFill="1" applyBorder="1" applyAlignment="1">
      <alignment horizontal="center" vertical="center" shrinkToFit="1"/>
      <protection/>
    </xf>
    <xf numFmtId="0" fontId="51" fillId="33" borderId="42" xfId="61" applyFont="1" applyFill="1" applyBorder="1" applyAlignment="1">
      <alignment horizontal="center" vertical="center" shrinkToFit="1"/>
      <protection/>
    </xf>
    <xf numFmtId="0" fontId="51" fillId="33" borderId="43" xfId="61" applyFont="1" applyFill="1" applyBorder="1" applyAlignment="1" applyProtection="1">
      <alignment horizontal="center" vertical="center" shrinkToFit="1"/>
      <protection locked="0"/>
    </xf>
    <xf numFmtId="0" fontId="51" fillId="33" borderId="44" xfId="61" applyFont="1" applyFill="1" applyBorder="1" applyAlignment="1" applyProtection="1">
      <alignment horizontal="center" vertical="center" shrinkToFit="1"/>
      <protection locked="0"/>
    </xf>
    <xf numFmtId="0" fontId="52" fillId="33" borderId="45" xfId="61" applyFont="1" applyFill="1" applyBorder="1" applyAlignment="1">
      <alignment horizontal="center" vertical="center" shrinkToFit="1"/>
      <protection/>
    </xf>
    <xf numFmtId="0" fontId="52" fillId="33" borderId="46" xfId="61" applyFont="1" applyFill="1" applyBorder="1" applyAlignment="1">
      <alignment horizontal="center" vertical="center" shrinkToFit="1"/>
      <protection/>
    </xf>
    <xf numFmtId="0" fontId="52" fillId="33" borderId="33" xfId="61" applyFont="1" applyFill="1" applyBorder="1" applyAlignment="1" applyProtection="1">
      <alignment horizontal="center" vertical="center" shrinkToFit="1"/>
      <protection locked="0"/>
    </xf>
    <xf numFmtId="0" fontId="52" fillId="33" borderId="47" xfId="61" applyFont="1" applyFill="1" applyBorder="1" applyAlignment="1" applyProtection="1">
      <alignment horizontal="center" vertical="center" shrinkToFit="1"/>
      <protection locked="0"/>
    </xf>
    <xf numFmtId="0" fontId="51" fillId="33" borderId="45" xfId="61" applyFont="1" applyFill="1" applyBorder="1" applyAlignment="1">
      <alignment horizontal="center" vertical="center" shrinkToFit="1"/>
      <protection/>
    </xf>
    <xf numFmtId="0" fontId="51" fillId="33" borderId="48" xfId="61" applyFont="1" applyFill="1" applyBorder="1" applyAlignment="1">
      <alignment horizontal="center" vertical="center" shrinkToFit="1"/>
      <protection/>
    </xf>
    <xf numFmtId="0" fontId="38" fillId="33" borderId="30" xfId="43" applyFill="1" applyBorder="1" applyAlignment="1" applyProtection="1">
      <alignment horizontal="center" vertical="center" shrinkToFit="1"/>
      <protection locked="0"/>
    </xf>
    <xf numFmtId="0" fontId="38" fillId="33" borderId="0" xfId="43" applyFill="1" applyBorder="1" applyAlignment="1" applyProtection="1">
      <alignment horizontal="center" vertical="center" shrinkToFit="1"/>
      <protection locked="0"/>
    </xf>
    <xf numFmtId="0" fontId="51" fillId="33" borderId="49" xfId="61" applyFont="1" applyFill="1" applyBorder="1" applyAlignment="1">
      <alignment horizontal="center" vertical="center" shrinkToFit="1"/>
      <protection/>
    </xf>
    <xf numFmtId="0" fontId="51" fillId="33" borderId="50" xfId="61" applyFont="1" applyFill="1" applyBorder="1" applyAlignment="1">
      <alignment horizontal="center" vertical="center" shrinkToFit="1"/>
      <protection/>
    </xf>
    <xf numFmtId="49" fontId="51" fillId="33" borderId="10" xfId="61" applyNumberFormat="1" applyFont="1" applyFill="1" applyBorder="1" applyAlignment="1" applyProtection="1">
      <alignment horizontal="center" vertical="center" shrinkToFit="1"/>
      <protection locked="0"/>
    </xf>
    <xf numFmtId="49" fontId="51" fillId="33" borderId="51" xfId="61" applyNumberFormat="1" applyFont="1" applyFill="1" applyBorder="1" applyAlignment="1" applyProtection="1">
      <alignment horizontal="center" vertical="center" shrinkToFit="1"/>
      <protection locked="0"/>
    </xf>
    <xf numFmtId="0" fontId="51" fillId="33" borderId="52" xfId="61" applyFont="1" applyFill="1" applyBorder="1" applyAlignment="1">
      <alignment horizontal="center" vertical="center" shrinkToFit="1"/>
      <protection/>
    </xf>
    <xf numFmtId="0" fontId="51" fillId="33" borderId="53" xfId="61" applyFont="1" applyFill="1" applyBorder="1" applyAlignment="1">
      <alignment horizontal="center" vertical="center" shrinkToFit="1"/>
      <protection/>
    </xf>
    <xf numFmtId="0" fontId="42" fillId="33" borderId="29" xfId="61" applyFont="1" applyFill="1" applyBorder="1" applyAlignment="1" applyProtection="1">
      <alignment horizontal="center" vertical="center" shrinkToFit="1"/>
      <protection locked="0"/>
    </xf>
    <xf numFmtId="0" fontId="42" fillId="33" borderId="32" xfId="61" applyFont="1" applyFill="1" applyBorder="1" applyAlignment="1" applyProtection="1">
      <alignment horizontal="center" vertical="center" shrinkToFit="1"/>
      <protection locked="0"/>
    </xf>
    <xf numFmtId="0" fontId="56" fillId="33" borderId="0" xfId="61" applyFont="1" applyFill="1" applyAlignment="1">
      <alignment horizontal="left" vertical="top" shrinkToFit="1"/>
      <protection/>
    </xf>
    <xf numFmtId="0" fontId="57" fillId="33" borderId="0" xfId="61" applyFont="1" applyFill="1" applyAlignment="1">
      <alignment horizontal="left" shrinkToFit="1"/>
      <protection/>
    </xf>
    <xf numFmtId="0" fontId="51" fillId="33" borderId="54" xfId="61" applyFont="1" applyFill="1" applyBorder="1" applyAlignment="1">
      <alignment horizontal="center" vertical="center" shrinkToFit="1"/>
      <protection/>
    </xf>
    <xf numFmtId="0" fontId="51" fillId="33" borderId="55" xfId="61" applyFont="1" applyFill="1" applyBorder="1" applyAlignment="1">
      <alignment horizontal="center" vertical="center" shrinkToFit="1"/>
      <protection/>
    </xf>
    <xf numFmtId="14" fontId="51" fillId="33" borderId="21" xfId="61" applyNumberFormat="1" applyFont="1" applyFill="1" applyBorder="1" applyAlignment="1" applyProtection="1">
      <alignment horizontal="center" vertical="center" shrinkToFit="1"/>
      <protection locked="0"/>
    </xf>
    <xf numFmtId="14" fontId="51" fillId="33" borderId="56" xfId="61" applyNumberFormat="1" applyFont="1" applyFill="1" applyBorder="1" applyAlignment="1" applyProtection="1">
      <alignment horizontal="center" vertical="center" shrinkToFit="1"/>
      <protection locked="0"/>
    </xf>
    <xf numFmtId="0" fontId="51" fillId="33" borderId="57" xfId="61" applyFont="1" applyFill="1" applyBorder="1" applyAlignment="1">
      <alignment horizontal="center" vertical="center" shrinkToFit="1"/>
      <protection/>
    </xf>
    <xf numFmtId="0" fontId="51" fillId="33" borderId="58" xfId="61" applyFont="1" applyFill="1" applyBorder="1" applyAlignment="1">
      <alignment horizontal="center" vertical="center" shrinkToFit="1"/>
      <protection/>
    </xf>
    <xf numFmtId="0" fontId="51" fillId="33" borderId="51" xfId="61" applyFont="1" applyFill="1" applyBorder="1" applyAlignment="1" applyProtection="1">
      <alignment horizontal="center" vertical="center" shrinkToFit="1"/>
      <protection locked="0"/>
    </xf>
    <xf numFmtId="0" fontId="51" fillId="33" borderId="59" xfId="61" applyFont="1" applyFill="1" applyBorder="1" applyAlignment="1" applyProtection="1">
      <alignment horizontal="center" vertical="center" shrinkToFit="1"/>
      <protection locked="0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標準 4" xfId="64"/>
    <cellStyle name="良い" xfId="65"/>
  </cellStyles>
  <dxfs count="5"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1" tint="0.24995000660419464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409575</xdr:colOff>
      <xdr:row>0</xdr:row>
      <xdr:rowOff>66675</xdr:rowOff>
    </xdr:from>
    <xdr:ext cx="2819400" cy="1581150"/>
    <xdr:sp>
      <xdr:nvSpPr>
        <xdr:cNvPr id="1" name="テキスト ボックス 1"/>
        <xdr:cNvSpPr txBox="1">
          <a:spLocks noChangeArrowheads="1"/>
        </xdr:cNvSpPr>
      </xdr:nvSpPr>
      <xdr:spPr>
        <a:xfrm>
          <a:off x="3333750" y="66675"/>
          <a:ext cx="2819400" cy="1581150"/>
        </a:xfrm>
        <a:prstGeom prst="rect">
          <a:avLst/>
        </a:prstGeom>
        <a:solidFill>
          <a:srgbClr val="F2F2F2"/>
        </a:solidFill>
        <a:ln w="9525" cmpd="sng">
          <a:solidFill>
            <a:srgbClr val="D9D9D9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＊中高生・大和市バドミントン協会登録者は該当欄で○を選択してください。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＊苗字と名前の間には、必ず全角の「空白」を入力してください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＊ｼﾆｱ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は上級者、ｼﾆｱ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は初・中級者。シニアの欄に年齢を記入して下さい。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＊フリガナ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が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、間違っている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又は表示されない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場合は手入力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してください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。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＊参加費は、代表者がまとめてお支払い下さい。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（高校生の参加費は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900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円）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7"/>
  <sheetViews>
    <sheetView tabSelected="1" zoomScalePageLayoutView="0" workbookViewId="0" topLeftCell="A4">
      <selection activeCell="L13" sqref="L13"/>
    </sheetView>
  </sheetViews>
  <sheetFormatPr defaultColWidth="9.00390625" defaultRowHeight="12.75"/>
  <cols>
    <col min="1" max="1" width="0.2421875" style="2" customWidth="1"/>
    <col min="2" max="2" width="2.875" style="2" hidden="1" customWidth="1"/>
    <col min="3" max="3" width="2.875" style="2" customWidth="1"/>
    <col min="4" max="4" width="7.50390625" style="2" customWidth="1"/>
    <col min="5" max="5" width="4.50390625" style="2" customWidth="1"/>
    <col min="6" max="6" width="12.875" style="2" customWidth="1"/>
    <col min="7" max="7" width="10.375" style="64" customWidth="1"/>
    <col min="8" max="8" width="15.25390625" style="2" customWidth="1"/>
    <col min="9" max="9" width="13.75390625" style="64" customWidth="1"/>
    <col min="10" max="10" width="2.75390625" style="2" customWidth="1"/>
    <col min="11" max="11" width="3.00390625" style="2" customWidth="1"/>
    <col min="12" max="12" width="2.875" style="2" customWidth="1"/>
    <col min="13" max="13" width="4.25390625" style="36" hidden="1" customWidth="1"/>
    <col min="14" max="14" width="5.25390625" style="36" hidden="1" customWidth="1"/>
    <col min="15" max="15" width="5.75390625" style="2" bestFit="1" customWidth="1"/>
    <col min="16" max="16" width="5.25390625" style="2" hidden="1" customWidth="1"/>
    <col min="17" max="17" width="1.37890625" style="2" customWidth="1"/>
    <col min="18" max="18" width="1.37890625" style="2" hidden="1" customWidth="1"/>
    <col min="19" max="19" width="5.25390625" style="2" hidden="1" customWidth="1"/>
    <col min="20" max="20" width="8.75390625" style="2" hidden="1" customWidth="1"/>
    <col min="21" max="21" width="4.25390625" style="2" hidden="1" customWidth="1"/>
    <col min="22" max="22" width="5.625" style="2" hidden="1" customWidth="1"/>
    <col min="23" max="24" width="4.625" style="2" hidden="1" customWidth="1"/>
    <col min="25" max="25" width="1.25" style="2" hidden="1" customWidth="1"/>
    <col min="26" max="26" width="2.00390625" style="2" hidden="1" customWidth="1"/>
    <col min="27" max="27" width="41.875" style="2" bestFit="1" customWidth="1"/>
    <col min="28" max="16384" width="8.75390625" style="2" customWidth="1"/>
  </cols>
  <sheetData>
    <row r="1" spans="1:22" ht="24" customHeight="1" thickBot="1">
      <c r="A1" s="1"/>
      <c r="B1" s="1">
        <v>1</v>
      </c>
      <c r="C1" s="99" t="s">
        <v>0</v>
      </c>
      <c r="D1" s="99"/>
      <c r="E1" s="99"/>
      <c r="F1" s="99"/>
      <c r="G1" s="99"/>
      <c r="H1" s="99"/>
      <c r="I1" s="99"/>
      <c r="J1" s="99"/>
      <c r="K1" s="99"/>
      <c r="L1" s="100"/>
      <c r="M1" s="100"/>
      <c r="N1" s="100"/>
      <c r="O1" s="100"/>
      <c r="P1" s="1"/>
      <c r="Q1" s="1"/>
      <c r="S1" s="3" t="s">
        <v>1</v>
      </c>
      <c r="T1" s="3" t="s">
        <v>2</v>
      </c>
      <c r="U1" s="3" t="s">
        <v>3</v>
      </c>
      <c r="V1" s="3" t="s">
        <v>4</v>
      </c>
    </row>
    <row r="2" spans="1:22" ht="20.25" customHeight="1">
      <c r="A2" s="1"/>
      <c r="B2" s="1"/>
      <c r="C2" s="101" t="s">
        <v>5</v>
      </c>
      <c r="D2" s="102"/>
      <c r="E2" s="103"/>
      <c r="F2" s="104"/>
      <c r="G2" s="4"/>
      <c r="H2" s="5"/>
      <c r="I2" s="6"/>
      <c r="J2" s="1"/>
      <c r="K2" s="1"/>
      <c r="L2" s="1"/>
      <c r="M2" s="7"/>
      <c r="N2" s="7"/>
      <c r="P2" s="1"/>
      <c r="Q2" s="1"/>
      <c r="S2" s="8">
        <v>900</v>
      </c>
      <c r="T2" s="8">
        <v>1100</v>
      </c>
      <c r="U2" s="8"/>
      <c r="V2" s="8">
        <v>1600</v>
      </c>
    </row>
    <row r="3" spans="1:17" ht="20.25" customHeight="1">
      <c r="A3" s="1"/>
      <c r="B3" s="1"/>
      <c r="C3" s="105" t="s">
        <v>6</v>
      </c>
      <c r="D3" s="106"/>
      <c r="E3" s="107"/>
      <c r="F3" s="108"/>
      <c r="G3" s="4"/>
      <c r="H3" s="5"/>
      <c r="I3" s="4"/>
      <c r="J3" s="5"/>
      <c r="K3" s="1"/>
      <c r="L3" s="1"/>
      <c r="M3" s="7"/>
      <c r="N3" s="7"/>
      <c r="O3" s="1"/>
      <c r="P3" s="1"/>
      <c r="Q3" s="1"/>
    </row>
    <row r="4" spans="1:25" ht="20.25" customHeight="1">
      <c r="A4" s="1"/>
      <c r="B4" s="1"/>
      <c r="C4" s="79" t="s">
        <v>7</v>
      </c>
      <c r="D4" s="80"/>
      <c r="E4" s="81"/>
      <c r="F4" s="82"/>
      <c r="G4" s="4"/>
      <c r="H4" s="5"/>
      <c r="I4" s="4"/>
      <c r="J4" s="5"/>
      <c r="K4" s="1"/>
      <c r="L4" s="1"/>
      <c r="M4" s="7"/>
      <c r="N4" s="7"/>
      <c r="O4" s="1"/>
      <c r="P4" s="1"/>
      <c r="Q4" s="1"/>
      <c r="S4" s="9">
        <v>1</v>
      </c>
      <c r="T4" s="9">
        <v>2</v>
      </c>
      <c r="U4" s="9">
        <v>3</v>
      </c>
      <c r="V4" s="9">
        <v>4</v>
      </c>
      <c r="W4" s="9">
        <v>5</v>
      </c>
      <c r="X4" s="9">
        <v>6</v>
      </c>
      <c r="Y4" s="10"/>
    </row>
    <row r="5" spans="1:25" ht="20.25" customHeight="1" thickBot="1">
      <c r="A5" s="1"/>
      <c r="B5" s="1"/>
      <c r="C5" s="83" t="s">
        <v>8</v>
      </c>
      <c r="D5" s="84"/>
      <c r="E5" s="85">
        <f>PHONETIC(E4)</f>
      </c>
      <c r="F5" s="86"/>
      <c r="G5" s="11"/>
      <c r="H5" s="5"/>
      <c r="I5" s="4"/>
      <c r="J5" s="5"/>
      <c r="K5" s="1"/>
      <c r="L5" s="1"/>
      <c r="M5" s="7"/>
      <c r="N5" s="7"/>
      <c r="O5" s="1"/>
      <c r="P5" s="1"/>
      <c r="Q5" s="1"/>
      <c r="S5" s="12" t="s">
        <v>9</v>
      </c>
      <c r="T5" s="13" t="s">
        <v>10</v>
      </c>
      <c r="U5" s="13" t="s">
        <v>11</v>
      </c>
      <c r="V5" s="13" t="s">
        <v>12</v>
      </c>
      <c r="W5" s="13" t="s">
        <v>13</v>
      </c>
      <c r="X5" s="13" t="s">
        <v>14</v>
      </c>
      <c r="Y5" s="10"/>
    </row>
    <row r="6" spans="1:24" ht="20.25" customHeight="1" thickBot="1">
      <c r="A6" s="1"/>
      <c r="B6" s="1"/>
      <c r="C6" s="87" t="s">
        <v>15</v>
      </c>
      <c r="D6" s="88"/>
      <c r="E6" s="89"/>
      <c r="F6" s="90"/>
      <c r="G6" s="90"/>
      <c r="H6" s="14"/>
      <c r="I6" s="4"/>
      <c r="J6" s="5"/>
      <c r="K6" s="1"/>
      <c r="L6" s="1"/>
      <c r="M6" s="7"/>
      <c r="N6" s="7"/>
      <c r="O6" s="1"/>
      <c r="P6" s="1"/>
      <c r="Q6" s="1"/>
      <c r="S6" s="13" t="s">
        <v>16</v>
      </c>
      <c r="T6" s="13" t="s">
        <v>10</v>
      </c>
      <c r="U6" s="13" t="s">
        <v>11</v>
      </c>
      <c r="V6" s="13" t="s">
        <v>12</v>
      </c>
      <c r="W6" s="13" t="s">
        <v>13</v>
      </c>
      <c r="X6" s="13" t="s">
        <v>14</v>
      </c>
    </row>
    <row r="7" spans="1:25" ht="20.25" customHeight="1">
      <c r="A7" s="1"/>
      <c r="B7" s="1"/>
      <c r="C7" s="91" t="s">
        <v>17</v>
      </c>
      <c r="D7" s="92"/>
      <c r="E7" s="93"/>
      <c r="F7" s="94"/>
      <c r="G7" s="15"/>
      <c r="H7" s="5"/>
      <c r="I7" s="4"/>
      <c r="J7" s="5"/>
      <c r="L7" s="1"/>
      <c r="M7" s="7"/>
      <c r="N7" s="7"/>
      <c r="O7" s="1"/>
      <c r="P7" s="1"/>
      <c r="Q7" s="1"/>
      <c r="S7" s="12" t="s">
        <v>18</v>
      </c>
      <c r="T7" s="13" t="s">
        <v>10</v>
      </c>
      <c r="U7" s="13" t="s">
        <v>11</v>
      </c>
      <c r="V7" s="13" t="s">
        <v>13</v>
      </c>
      <c r="W7" s="13" t="s">
        <v>14</v>
      </c>
      <c r="X7" s="13"/>
      <c r="Y7" s="10"/>
    </row>
    <row r="8" spans="1:25" ht="20.25" customHeight="1" thickBot="1">
      <c r="A8" s="1"/>
      <c r="B8" s="1"/>
      <c r="C8" s="95" t="s">
        <v>19</v>
      </c>
      <c r="D8" s="96"/>
      <c r="E8" s="97"/>
      <c r="F8" s="98"/>
      <c r="G8" s="6"/>
      <c r="H8" s="16">
        <f>COUNTA($D$13:$D$36)</f>
        <v>0</v>
      </c>
      <c r="I8" s="73">
        <f>SUM(O13:O36)</f>
        <v>0</v>
      </c>
      <c r="J8" s="73"/>
      <c r="K8" s="73"/>
      <c r="L8" s="73"/>
      <c r="M8" s="73"/>
      <c r="N8" s="73"/>
      <c r="O8" s="73"/>
      <c r="P8" s="1"/>
      <c r="Q8" s="1"/>
      <c r="S8" s="9"/>
      <c r="T8" s="9"/>
      <c r="U8" s="9"/>
      <c r="V8" s="9"/>
      <c r="W8" s="9"/>
      <c r="X8" s="9"/>
      <c r="Y8" s="10"/>
    </row>
    <row r="9" spans="1:25" ht="12.75" customHeight="1" thickBot="1">
      <c r="A9" s="1"/>
      <c r="B9" s="1"/>
      <c r="C9" s="1"/>
      <c r="D9" s="1"/>
      <c r="E9" s="1"/>
      <c r="F9" s="1"/>
      <c r="G9" s="6"/>
      <c r="H9" s="17">
        <f>COUNTA($F$13:$F$36)</f>
        <v>0</v>
      </c>
      <c r="I9" s="74"/>
      <c r="J9" s="74"/>
      <c r="K9" s="74"/>
      <c r="L9" s="74"/>
      <c r="M9" s="74"/>
      <c r="N9" s="74"/>
      <c r="O9" s="74"/>
      <c r="P9" s="1"/>
      <c r="Q9" s="1"/>
      <c r="S9" s="10"/>
      <c r="T9" s="10"/>
      <c r="U9" s="10"/>
      <c r="V9" s="10"/>
      <c r="W9" s="10"/>
      <c r="X9" s="10"/>
      <c r="Y9" s="10"/>
    </row>
    <row r="10" spans="1:17" s="28" customFormat="1" ht="51" customHeight="1" thickBot="1">
      <c r="A10" s="18"/>
      <c r="B10" s="19"/>
      <c r="C10" s="20"/>
      <c r="D10" s="21" t="s">
        <v>20</v>
      </c>
      <c r="E10" s="22" t="s">
        <v>21</v>
      </c>
      <c r="F10" s="23" t="s">
        <v>22</v>
      </c>
      <c r="G10" s="24" t="s">
        <v>23</v>
      </c>
      <c r="H10" s="23" t="s">
        <v>24</v>
      </c>
      <c r="I10" s="24" t="s">
        <v>25</v>
      </c>
      <c r="J10" s="25" t="s">
        <v>26</v>
      </c>
      <c r="K10" s="25" t="s">
        <v>27</v>
      </c>
      <c r="L10" s="26" t="s">
        <v>28</v>
      </c>
      <c r="M10" s="22" t="s">
        <v>29</v>
      </c>
      <c r="N10" s="23"/>
      <c r="O10" s="27" t="s">
        <v>30</v>
      </c>
      <c r="P10" s="1"/>
      <c r="Q10" s="1"/>
    </row>
    <row r="11" spans="1:27" s="36" customFormat="1" ht="26.25" customHeight="1">
      <c r="A11" s="7"/>
      <c r="B11" s="29"/>
      <c r="C11" s="75" t="s">
        <v>31</v>
      </c>
      <c r="D11" s="77" t="s">
        <v>9</v>
      </c>
      <c r="E11" s="77" t="s">
        <v>32</v>
      </c>
      <c r="F11" s="30" t="s">
        <v>33</v>
      </c>
      <c r="G11" s="31" t="str">
        <f>PHONETIC(F11)</f>
        <v>ヤマト　タロウ</v>
      </c>
      <c r="H11" s="30" t="s">
        <v>34</v>
      </c>
      <c r="I11" s="31" t="str">
        <f>PHONETIC(H11)</f>
        <v>ヤマトクラブ</v>
      </c>
      <c r="J11" s="32"/>
      <c r="K11" s="32" t="s">
        <v>35</v>
      </c>
      <c r="L11" s="32">
        <v>53</v>
      </c>
      <c r="M11" s="33">
        <f>IF(D11="親子ダブルス","親","")</f>
      </c>
      <c r="N11" s="30"/>
      <c r="O11" s="34">
        <f>IF($F11="","",IF($J11&lt;&gt;"",$S$2,IF($K11&lt;&gt;"",$T$2,$V$2)))</f>
        <v>1100</v>
      </c>
      <c r="P11" s="35">
        <f>IF($F11="","",IF($J11&lt;&gt;"",$S$2,IF($K11&lt;&gt;"",$T$2,$V$2)))</f>
        <v>1100</v>
      </c>
      <c r="Q11" s="1"/>
      <c r="T11" s="65" t="str">
        <f>IF($D11="","",IF($D11=$S$5,T$5,IF($D11=$S$6,T$6,IF($D11=$S$7,T$7))))</f>
        <v>1部</v>
      </c>
      <c r="U11" s="65" t="str">
        <f aca="true" t="shared" si="0" ref="U11:X25">IF($D11="","",IF($D11=$S$5,U$5,IF($D11=$S$6,U$6,IF($D11=$S$7,U$7))))</f>
        <v>2部</v>
      </c>
      <c r="V11" s="65" t="str">
        <f t="shared" si="0"/>
        <v>3部</v>
      </c>
      <c r="W11" s="65" t="str">
        <f t="shared" si="0"/>
        <v>ｼﾆｱ1</v>
      </c>
      <c r="X11" s="65" t="str">
        <f t="shared" si="0"/>
        <v>ｼﾆｱ2</v>
      </c>
      <c r="Y11" s="10"/>
      <c r="Z11" s="36">
        <f>_xlfn.IFERROR(SEARCH("　",$F11,1),0)</f>
        <v>3</v>
      </c>
      <c r="AA11" s="37">
        <f>IF(AND($F11&lt;&gt;"",Z11=0),"苗字と名前の間に全角文字で「空白」を入力してください","")</f>
      </c>
    </row>
    <row r="12" spans="1:27" s="36" customFormat="1" ht="26.25" customHeight="1" thickBot="1">
      <c r="A12" s="7"/>
      <c r="B12" s="38"/>
      <c r="C12" s="76"/>
      <c r="D12" s="78"/>
      <c r="E12" s="78"/>
      <c r="F12" s="39" t="s">
        <v>36</v>
      </c>
      <c r="G12" s="40" t="str">
        <f>PHONETIC(F12)</f>
        <v>ヤマト　ジロウ</v>
      </c>
      <c r="H12" s="39" t="s">
        <v>37</v>
      </c>
      <c r="I12" s="40" t="str">
        <f>PHONETIC(H12)</f>
        <v>ＹＡＭＡＴＯ</v>
      </c>
      <c r="J12" s="41"/>
      <c r="K12" s="41"/>
      <c r="L12" s="41">
        <v>47</v>
      </c>
      <c r="M12" s="41">
        <v>5</v>
      </c>
      <c r="N12" s="42"/>
      <c r="O12" s="43">
        <f aca="true" t="shared" si="1" ref="O12:P36">IF($F12="","",IF($J12&lt;&gt;"",$S$2,IF($K12&lt;&gt;"",$T$2,$V$2)))</f>
        <v>1600</v>
      </c>
      <c r="P12" s="35">
        <f t="shared" si="1"/>
        <v>1600</v>
      </c>
      <c r="Q12" s="1"/>
      <c r="T12" s="66"/>
      <c r="U12" s="66"/>
      <c r="V12" s="66"/>
      <c r="W12" s="66"/>
      <c r="X12" s="66"/>
      <c r="Y12" s="2"/>
      <c r="Z12" s="36">
        <f aca="true" t="shared" si="2" ref="Z12:Z36">_xlfn.IFERROR(SEARCH("　",$F12,1),0)</f>
        <v>3</v>
      </c>
      <c r="AA12" s="37">
        <f aca="true" t="shared" si="3" ref="AA12:AA36">IF(AND($F12&lt;&gt;"",Z12=0),"苗字と名前の間に全角文字で「空白」を入力してください","")</f>
      </c>
    </row>
    <row r="13" spans="1:29" ht="26.25" customHeight="1">
      <c r="A13" s="1"/>
      <c r="B13" s="44">
        <f>C13</f>
        <v>1</v>
      </c>
      <c r="C13" s="67">
        <v>1</v>
      </c>
      <c r="D13" s="69"/>
      <c r="E13" s="69"/>
      <c r="F13" s="45"/>
      <c r="G13" s="46">
        <f aca="true" t="shared" si="4" ref="G13:G36">PHONETIC(F13)</f>
      </c>
      <c r="H13" s="45"/>
      <c r="I13" s="46">
        <f aca="true" t="shared" si="5" ref="I13:I36">PHONETIC(H13)</f>
      </c>
      <c r="J13" s="47"/>
      <c r="K13" s="47"/>
      <c r="L13" s="47"/>
      <c r="M13" s="48">
        <f>IF(D13="親子ダブルス","親","")</f>
      </c>
      <c r="N13" s="49"/>
      <c r="O13" s="50">
        <f t="shared" si="1"/>
      </c>
      <c r="P13" s="35">
        <f t="shared" si="1"/>
      </c>
      <c r="Q13" s="1"/>
      <c r="T13" s="65">
        <f>IF($D13="","",IF($D13=$S$5,T$5,IF($D13=$S$6,T$6,IF($D13=$S$7,T$7))))</f>
      </c>
      <c r="U13" s="65">
        <f t="shared" si="0"/>
      </c>
      <c r="V13" s="65">
        <f t="shared" si="0"/>
      </c>
      <c r="W13" s="65">
        <f t="shared" si="0"/>
      </c>
      <c r="X13" s="65">
        <f t="shared" si="0"/>
      </c>
      <c r="Y13" s="10"/>
      <c r="Z13" s="36">
        <f>_xlfn.IFERROR(SEARCH("　",$F13,1),0)</f>
        <v>0</v>
      </c>
      <c r="AA13" s="37">
        <f t="shared" si="3"/>
      </c>
      <c r="AC13" s="36"/>
    </row>
    <row r="14" spans="1:27" ht="26.25" customHeight="1" thickBot="1">
      <c r="A14" s="1"/>
      <c r="B14" s="51">
        <f>C13</f>
        <v>1</v>
      </c>
      <c r="C14" s="68"/>
      <c r="D14" s="70"/>
      <c r="E14" s="70"/>
      <c r="F14" s="52"/>
      <c r="G14" s="53">
        <f t="shared" si="4"/>
      </c>
      <c r="H14" s="52"/>
      <c r="I14" s="53">
        <f t="shared" si="5"/>
      </c>
      <c r="J14" s="54"/>
      <c r="K14" s="54"/>
      <c r="L14" s="54"/>
      <c r="M14" s="55"/>
      <c r="N14" s="56"/>
      <c r="O14" s="57">
        <f t="shared" si="1"/>
      </c>
      <c r="P14" s="35">
        <f t="shared" si="1"/>
      </c>
      <c r="Q14" s="1"/>
      <c r="T14" s="66"/>
      <c r="U14" s="66"/>
      <c r="V14" s="66"/>
      <c r="W14" s="66"/>
      <c r="X14" s="66"/>
      <c r="Z14" s="36">
        <f t="shared" si="2"/>
        <v>0</v>
      </c>
      <c r="AA14" s="37">
        <f t="shared" si="3"/>
      </c>
    </row>
    <row r="15" spans="1:27" ht="26.25" customHeight="1">
      <c r="A15" s="1"/>
      <c r="B15" s="44">
        <f>C15</f>
        <v>2</v>
      </c>
      <c r="C15" s="71">
        <v>2</v>
      </c>
      <c r="D15" s="69"/>
      <c r="E15" s="69"/>
      <c r="F15" s="58"/>
      <c r="G15" s="59">
        <f t="shared" si="4"/>
      </c>
      <c r="H15" s="58"/>
      <c r="I15" s="59">
        <f t="shared" si="5"/>
      </c>
      <c r="J15" s="60"/>
      <c r="K15" s="60"/>
      <c r="L15" s="47"/>
      <c r="M15" s="61">
        <f>IF(D15="親子ダブルス","親","")</f>
      </c>
      <c r="N15" s="62"/>
      <c r="O15" s="50">
        <f t="shared" si="1"/>
      </c>
      <c r="P15" s="35">
        <f t="shared" si="1"/>
      </c>
      <c r="Q15" s="1"/>
      <c r="T15" s="65">
        <f>IF($D15="","",IF($D15=$S$5,T$5,IF($D15=$S$6,T$6,IF($D15=$S$7,T$7))))</f>
      </c>
      <c r="U15" s="65">
        <f t="shared" si="0"/>
      </c>
      <c r="V15" s="65">
        <f t="shared" si="0"/>
      </c>
      <c r="W15" s="65">
        <f t="shared" si="0"/>
      </c>
      <c r="X15" s="65">
        <f t="shared" si="0"/>
      </c>
      <c r="Y15" s="10"/>
      <c r="Z15" s="36">
        <f t="shared" si="2"/>
        <v>0</v>
      </c>
      <c r="AA15" s="37">
        <f t="shared" si="3"/>
      </c>
    </row>
    <row r="16" spans="1:27" ht="26.25" customHeight="1" thickBot="1">
      <c r="A16" s="1"/>
      <c r="B16" s="51">
        <f>C15</f>
        <v>2</v>
      </c>
      <c r="C16" s="72"/>
      <c r="D16" s="70"/>
      <c r="E16" s="70"/>
      <c r="F16" s="52"/>
      <c r="G16" s="53">
        <f t="shared" si="4"/>
      </c>
      <c r="H16" s="52"/>
      <c r="I16" s="53">
        <f t="shared" si="5"/>
      </c>
      <c r="J16" s="54"/>
      <c r="K16" s="54"/>
      <c r="L16" s="54"/>
      <c r="M16" s="55"/>
      <c r="N16" s="56"/>
      <c r="O16" s="57">
        <f t="shared" si="1"/>
      </c>
      <c r="P16" s="35">
        <f t="shared" si="1"/>
      </c>
      <c r="Q16" s="1"/>
      <c r="T16" s="66"/>
      <c r="U16" s="66"/>
      <c r="V16" s="66"/>
      <c r="W16" s="66"/>
      <c r="X16" s="66"/>
      <c r="Z16" s="36">
        <f t="shared" si="2"/>
        <v>0</v>
      </c>
      <c r="AA16" s="37">
        <f t="shared" si="3"/>
      </c>
    </row>
    <row r="17" spans="1:27" ht="26.25" customHeight="1">
      <c r="A17" s="1"/>
      <c r="B17" s="44">
        <f>C17</f>
        <v>3</v>
      </c>
      <c r="C17" s="67">
        <v>3</v>
      </c>
      <c r="D17" s="69"/>
      <c r="E17" s="69"/>
      <c r="F17" s="45"/>
      <c r="G17" s="46">
        <f t="shared" si="4"/>
      </c>
      <c r="H17" s="45"/>
      <c r="I17" s="46">
        <f t="shared" si="5"/>
      </c>
      <c r="J17" s="60"/>
      <c r="K17" s="60"/>
      <c r="L17" s="47"/>
      <c r="M17" s="48">
        <f>IF(D17="親子ダブルス","親","")</f>
      </c>
      <c r="N17" s="49"/>
      <c r="O17" s="50">
        <f t="shared" si="1"/>
      </c>
      <c r="P17" s="35">
        <f t="shared" si="1"/>
      </c>
      <c r="Q17" s="1"/>
      <c r="T17" s="65">
        <f>IF($D17="","",IF($D17=$S$5,T$5,IF($D17=$S$6,T$6,IF($D17=$S$7,T$7))))</f>
      </c>
      <c r="U17" s="65">
        <f t="shared" si="0"/>
      </c>
      <c r="V17" s="65">
        <f t="shared" si="0"/>
      </c>
      <c r="W17" s="65">
        <f t="shared" si="0"/>
      </c>
      <c r="X17" s="65">
        <f t="shared" si="0"/>
      </c>
      <c r="Y17" s="10"/>
      <c r="Z17" s="36">
        <f t="shared" si="2"/>
        <v>0</v>
      </c>
      <c r="AA17" s="37">
        <f t="shared" si="3"/>
      </c>
    </row>
    <row r="18" spans="1:27" ht="26.25" customHeight="1" thickBot="1">
      <c r="A18" s="1"/>
      <c r="B18" s="51">
        <f>C17</f>
        <v>3</v>
      </c>
      <c r="C18" s="68"/>
      <c r="D18" s="70"/>
      <c r="E18" s="70"/>
      <c r="F18" s="52"/>
      <c r="G18" s="53">
        <f t="shared" si="4"/>
      </c>
      <c r="H18" s="52"/>
      <c r="I18" s="53">
        <f t="shared" si="5"/>
      </c>
      <c r="J18" s="54"/>
      <c r="K18" s="54"/>
      <c r="L18" s="54"/>
      <c r="M18" s="55"/>
      <c r="N18" s="56"/>
      <c r="O18" s="57">
        <f t="shared" si="1"/>
      </c>
      <c r="P18" s="35">
        <f t="shared" si="1"/>
      </c>
      <c r="Q18" s="1"/>
      <c r="T18" s="66"/>
      <c r="U18" s="66"/>
      <c r="V18" s="66"/>
      <c r="W18" s="66"/>
      <c r="X18" s="66"/>
      <c r="Z18" s="36">
        <f t="shared" si="2"/>
        <v>0</v>
      </c>
      <c r="AA18" s="37">
        <f t="shared" si="3"/>
      </c>
    </row>
    <row r="19" spans="1:27" ht="26.25" customHeight="1">
      <c r="A19" s="1"/>
      <c r="B19" s="44">
        <f>C19</f>
        <v>4</v>
      </c>
      <c r="C19" s="71">
        <v>4</v>
      </c>
      <c r="D19" s="69"/>
      <c r="E19" s="69"/>
      <c r="F19" s="45"/>
      <c r="G19" s="46">
        <f t="shared" si="4"/>
      </c>
      <c r="H19" s="45"/>
      <c r="I19" s="46">
        <f t="shared" si="5"/>
      </c>
      <c r="J19" s="60"/>
      <c r="K19" s="60"/>
      <c r="L19" s="47"/>
      <c r="M19" s="48">
        <f>IF(D19="親子ダブルス","親","")</f>
      </c>
      <c r="N19" s="49"/>
      <c r="O19" s="50">
        <f t="shared" si="1"/>
      </c>
      <c r="P19" s="35">
        <f t="shared" si="1"/>
      </c>
      <c r="Q19" s="1"/>
      <c r="T19" s="65">
        <f>IF($D19="","",IF($D19=$S$5,T$5,IF($D19=$S$6,T$6,IF($D19=$S$7,T$7))))</f>
      </c>
      <c r="U19" s="65">
        <f t="shared" si="0"/>
      </c>
      <c r="V19" s="65">
        <f t="shared" si="0"/>
      </c>
      <c r="W19" s="65">
        <f t="shared" si="0"/>
      </c>
      <c r="X19" s="65">
        <f t="shared" si="0"/>
      </c>
      <c r="Y19" s="10"/>
      <c r="Z19" s="36">
        <f t="shared" si="2"/>
        <v>0</v>
      </c>
      <c r="AA19" s="37">
        <f t="shared" si="3"/>
      </c>
    </row>
    <row r="20" spans="1:27" ht="26.25" customHeight="1" thickBot="1">
      <c r="A20" s="1"/>
      <c r="B20" s="51">
        <f>C19</f>
        <v>4</v>
      </c>
      <c r="C20" s="72"/>
      <c r="D20" s="70"/>
      <c r="E20" s="70"/>
      <c r="F20" s="52"/>
      <c r="G20" s="53">
        <f t="shared" si="4"/>
      </c>
      <c r="H20" s="52"/>
      <c r="I20" s="53">
        <f t="shared" si="5"/>
      </c>
      <c r="J20" s="54"/>
      <c r="K20" s="54"/>
      <c r="L20" s="54"/>
      <c r="M20" s="55"/>
      <c r="N20" s="56"/>
      <c r="O20" s="57">
        <f t="shared" si="1"/>
      </c>
      <c r="P20" s="35">
        <f t="shared" si="1"/>
      </c>
      <c r="Q20" s="1"/>
      <c r="T20" s="66"/>
      <c r="U20" s="66"/>
      <c r="V20" s="66"/>
      <c r="W20" s="66"/>
      <c r="X20" s="66"/>
      <c r="Z20" s="36">
        <f t="shared" si="2"/>
        <v>0</v>
      </c>
      <c r="AA20" s="37">
        <f t="shared" si="3"/>
      </c>
    </row>
    <row r="21" spans="1:27" ht="26.25" customHeight="1">
      <c r="A21" s="1"/>
      <c r="B21" s="44">
        <f>C21</f>
        <v>5</v>
      </c>
      <c r="C21" s="67">
        <v>5</v>
      </c>
      <c r="D21" s="69"/>
      <c r="E21" s="69"/>
      <c r="F21" s="45"/>
      <c r="G21" s="46">
        <f t="shared" si="4"/>
      </c>
      <c r="H21" s="45"/>
      <c r="I21" s="46">
        <f t="shared" si="5"/>
      </c>
      <c r="J21" s="60"/>
      <c r="K21" s="60"/>
      <c r="L21" s="47"/>
      <c r="M21" s="48">
        <f>IF(D21="親子ダブルス","親","")</f>
      </c>
      <c r="N21" s="49"/>
      <c r="O21" s="50">
        <f t="shared" si="1"/>
      </c>
      <c r="P21" s="35">
        <f t="shared" si="1"/>
      </c>
      <c r="Q21" s="1"/>
      <c r="T21" s="65">
        <f>IF($D21="","",IF($D21=$S$5,T$5,IF($D21=$S$6,T$6,IF($D21=$S$7,T$7))))</f>
      </c>
      <c r="U21" s="65">
        <f t="shared" si="0"/>
      </c>
      <c r="V21" s="65">
        <f t="shared" si="0"/>
      </c>
      <c r="W21" s="65">
        <f t="shared" si="0"/>
      </c>
      <c r="X21" s="65">
        <f t="shared" si="0"/>
      </c>
      <c r="Y21" s="10"/>
      <c r="Z21" s="36">
        <f t="shared" si="2"/>
        <v>0</v>
      </c>
      <c r="AA21" s="37">
        <f t="shared" si="3"/>
      </c>
    </row>
    <row r="22" spans="1:27" ht="26.25" customHeight="1" thickBot="1">
      <c r="A22" s="1"/>
      <c r="B22" s="51">
        <f>C21</f>
        <v>5</v>
      </c>
      <c r="C22" s="68"/>
      <c r="D22" s="70"/>
      <c r="E22" s="70"/>
      <c r="F22" s="52"/>
      <c r="G22" s="53">
        <f t="shared" si="4"/>
      </c>
      <c r="H22" s="52"/>
      <c r="I22" s="53">
        <f t="shared" si="5"/>
      </c>
      <c r="J22" s="54"/>
      <c r="K22" s="54"/>
      <c r="L22" s="54"/>
      <c r="M22" s="55"/>
      <c r="N22" s="56"/>
      <c r="O22" s="57">
        <f t="shared" si="1"/>
      </c>
      <c r="P22" s="35">
        <f t="shared" si="1"/>
      </c>
      <c r="Q22" s="1"/>
      <c r="T22" s="66"/>
      <c r="U22" s="66"/>
      <c r="V22" s="66"/>
      <c r="W22" s="66"/>
      <c r="X22" s="66"/>
      <c r="Z22" s="36">
        <f t="shared" si="2"/>
        <v>0</v>
      </c>
      <c r="AA22" s="37">
        <f t="shared" si="3"/>
      </c>
    </row>
    <row r="23" spans="1:27" ht="26.25" customHeight="1">
      <c r="A23" s="1"/>
      <c r="B23" s="44">
        <f>C23</f>
        <v>6</v>
      </c>
      <c r="C23" s="71">
        <v>6</v>
      </c>
      <c r="D23" s="69"/>
      <c r="E23" s="69"/>
      <c r="F23" s="45"/>
      <c r="G23" s="46">
        <f t="shared" si="4"/>
      </c>
      <c r="H23" s="45"/>
      <c r="I23" s="46">
        <f t="shared" si="5"/>
      </c>
      <c r="J23" s="60"/>
      <c r="K23" s="60"/>
      <c r="L23" s="47"/>
      <c r="M23" s="48">
        <f>IF(D23="親子ダブルス","親","")</f>
      </c>
      <c r="N23" s="49"/>
      <c r="O23" s="50">
        <f t="shared" si="1"/>
      </c>
      <c r="P23" s="35">
        <f t="shared" si="1"/>
      </c>
      <c r="Q23" s="1"/>
      <c r="T23" s="65">
        <f>IF($D23="","",IF($D23=$S$5,T$5,IF($D23=$S$6,T$6,IF($D23=$S$7,T$7))))</f>
      </c>
      <c r="U23" s="65">
        <f t="shared" si="0"/>
      </c>
      <c r="V23" s="65">
        <f t="shared" si="0"/>
      </c>
      <c r="W23" s="65">
        <f t="shared" si="0"/>
      </c>
      <c r="X23" s="65">
        <f t="shared" si="0"/>
      </c>
      <c r="Y23" s="10"/>
      <c r="Z23" s="36">
        <f t="shared" si="2"/>
        <v>0</v>
      </c>
      <c r="AA23" s="37">
        <f t="shared" si="3"/>
      </c>
    </row>
    <row r="24" spans="1:27" ht="26.25" customHeight="1" thickBot="1">
      <c r="A24" s="1"/>
      <c r="B24" s="51">
        <f>C23</f>
        <v>6</v>
      </c>
      <c r="C24" s="72"/>
      <c r="D24" s="70"/>
      <c r="E24" s="70"/>
      <c r="F24" s="52"/>
      <c r="G24" s="53">
        <f t="shared" si="4"/>
      </c>
      <c r="H24" s="52"/>
      <c r="I24" s="53">
        <f t="shared" si="5"/>
      </c>
      <c r="J24" s="54"/>
      <c r="K24" s="54"/>
      <c r="L24" s="54"/>
      <c r="M24" s="55"/>
      <c r="N24" s="56"/>
      <c r="O24" s="57">
        <f t="shared" si="1"/>
      </c>
      <c r="P24" s="35">
        <f t="shared" si="1"/>
      </c>
      <c r="Q24" s="1"/>
      <c r="T24" s="66"/>
      <c r="U24" s="66"/>
      <c r="V24" s="66"/>
      <c r="W24" s="66"/>
      <c r="X24" s="66"/>
      <c r="Z24" s="36">
        <f t="shared" si="2"/>
        <v>0</v>
      </c>
      <c r="AA24" s="37">
        <f t="shared" si="3"/>
      </c>
    </row>
    <row r="25" spans="1:27" ht="26.25" customHeight="1">
      <c r="A25" s="1"/>
      <c r="B25" s="44">
        <f>C25</f>
        <v>7</v>
      </c>
      <c r="C25" s="67">
        <v>7</v>
      </c>
      <c r="D25" s="69"/>
      <c r="E25" s="69"/>
      <c r="F25" s="45"/>
      <c r="G25" s="46">
        <f t="shared" si="4"/>
      </c>
      <c r="H25" s="45"/>
      <c r="I25" s="46">
        <f t="shared" si="5"/>
      </c>
      <c r="J25" s="60"/>
      <c r="K25" s="60"/>
      <c r="L25" s="47"/>
      <c r="M25" s="48">
        <f>IF(D25="親子ダブルス","親","")</f>
      </c>
      <c r="N25" s="49"/>
      <c r="O25" s="50">
        <f t="shared" si="1"/>
      </c>
      <c r="P25" s="35">
        <f t="shared" si="1"/>
      </c>
      <c r="Q25" s="1"/>
      <c r="T25" s="65">
        <f>IF($D25="","",IF($D25=$S$5,T$5,IF($D25=$S$6,T$6,IF($D25=$S$7,T$7))))</f>
      </c>
      <c r="U25" s="65">
        <f t="shared" si="0"/>
      </c>
      <c r="V25" s="65">
        <f t="shared" si="0"/>
      </c>
      <c r="W25" s="65">
        <f t="shared" si="0"/>
      </c>
      <c r="X25" s="65">
        <f t="shared" si="0"/>
      </c>
      <c r="Y25" s="10"/>
      <c r="Z25" s="36">
        <f t="shared" si="2"/>
        <v>0</v>
      </c>
      <c r="AA25" s="37">
        <f t="shared" si="3"/>
      </c>
    </row>
    <row r="26" spans="1:27" ht="26.25" customHeight="1" thickBot="1">
      <c r="A26" s="1"/>
      <c r="B26" s="51">
        <f>C25</f>
        <v>7</v>
      </c>
      <c r="C26" s="68"/>
      <c r="D26" s="70"/>
      <c r="E26" s="70"/>
      <c r="F26" s="52"/>
      <c r="G26" s="53">
        <f t="shared" si="4"/>
      </c>
      <c r="H26" s="52"/>
      <c r="I26" s="53">
        <f t="shared" si="5"/>
      </c>
      <c r="J26" s="54"/>
      <c r="K26" s="54"/>
      <c r="L26" s="54"/>
      <c r="M26" s="55"/>
      <c r="N26" s="56"/>
      <c r="O26" s="57">
        <f t="shared" si="1"/>
      </c>
      <c r="P26" s="35">
        <f t="shared" si="1"/>
      </c>
      <c r="Q26" s="1"/>
      <c r="T26" s="66"/>
      <c r="U26" s="66"/>
      <c r="V26" s="66"/>
      <c r="W26" s="66"/>
      <c r="X26" s="66"/>
      <c r="Z26" s="36">
        <f t="shared" si="2"/>
        <v>0</v>
      </c>
      <c r="AA26" s="37">
        <f t="shared" si="3"/>
      </c>
    </row>
    <row r="27" spans="1:27" ht="26.25" customHeight="1">
      <c r="A27" s="1"/>
      <c r="B27" s="44">
        <f>C27</f>
        <v>8</v>
      </c>
      <c r="C27" s="71">
        <v>8</v>
      </c>
      <c r="D27" s="69"/>
      <c r="E27" s="69"/>
      <c r="F27" s="45"/>
      <c r="G27" s="46">
        <f t="shared" si="4"/>
      </c>
      <c r="H27" s="45"/>
      <c r="I27" s="46">
        <f t="shared" si="5"/>
      </c>
      <c r="J27" s="60"/>
      <c r="K27" s="60"/>
      <c r="L27" s="47"/>
      <c r="M27" s="48">
        <f>IF(D27="親子ダブルス","親","")</f>
      </c>
      <c r="N27" s="49"/>
      <c r="O27" s="50">
        <f t="shared" si="1"/>
      </c>
      <c r="P27" s="35">
        <f t="shared" si="1"/>
      </c>
      <c r="Q27" s="1"/>
      <c r="T27" s="65">
        <f>IF($D27="","",IF($D27=$S$5,T$5,IF($D27=$S$6,T$6,IF($D27=$S$7,T$7))))</f>
      </c>
      <c r="U27" s="65">
        <f>IF($D27="","",IF($D27=$S$5,U$5,IF($D27=$S$6,U$6,IF($D27=$S$7,U$7))))</f>
      </c>
      <c r="V27" s="65">
        <f>IF($D27="","",IF($D27=$S$5,V$5,IF($D27=$S$6,V$6,IF($D27=$S$7,V$7))))</f>
      </c>
      <c r="W27" s="65">
        <f>IF($D27="","",IF($D27=$S$5,W$5,IF($D27=$S$6,W$6,IF($D27=$S$7,W$7))))</f>
      </c>
      <c r="X27" s="65">
        <f>IF($D27="","",IF($D27=$S$5,X$5,IF($D27=$S$6,X$6,IF($D27=$S$7,X$7))))</f>
      </c>
      <c r="Y27" s="10"/>
      <c r="Z27" s="36">
        <f t="shared" si="2"/>
        <v>0</v>
      </c>
      <c r="AA27" s="37">
        <f t="shared" si="3"/>
      </c>
    </row>
    <row r="28" spans="1:27" ht="26.25" customHeight="1" thickBot="1">
      <c r="A28" s="1"/>
      <c r="B28" s="51">
        <f>C27</f>
        <v>8</v>
      </c>
      <c r="C28" s="72"/>
      <c r="D28" s="70"/>
      <c r="E28" s="70"/>
      <c r="F28" s="52"/>
      <c r="G28" s="53">
        <f t="shared" si="4"/>
      </c>
      <c r="H28" s="52"/>
      <c r="I28" s="53">
        <f t="shared" si="5"/>
      </c>
      <c r="J28" s="54"/>
      <c r="K28" s="54"/>
      <c r="L28" s="54"/>
      <c r="M28" s="55"/>
      <c r="N28" s="56"/>
      <c r="O28" s="57">
        <f t="shared" si="1"/>
      </c>
      <c r="P28" s="35">
        <f t="shared" si="1"/>
      </c>
      <c r="Q28" s="1"/>
      <c r="T28" s="66"/>
      <c r="U28" s="66"/>
      <c r="V28" s="66"/>
      <c r="W28" s="66"/>
      <c r="X28" s="66"/>
      <c r="Z28" s="36">
        <f t="shared" si="2"/>
        <v>0</v>
      </c>
      <c r="AA28" s="37">
        <f t="shared" si="3"/>
      </c>
    </row>
    <row r="29" spans="1:27" ht="26.25" customHeight="1">
      <c r="A29" s="1"/>
      <c r="B29" s="44">
        <f>C29</f>
        <v>9</v>
      </c>
      <c r="C29" s="67">
        <v>9</v>
      </c>
      <c r="D29" s="69"/>
      <c r="E29" s="69"/>
      <c r="F29" s="45"/>
      <c r="G29" s="46">
        <f t="shared" si="4"/>
      </c>
      <c r="H29" s="45"/>
      <c r="I29" s="46">
        <f t="shared" si="5"/>
      </c>
      <c r="J29" s="60"/>
      <c r="K29" s="60"/>
      <c r="L29" s="47"/>
      <c r="M29" s="48">
        <f>IF(D29="親子ダブルス","親","")</f>
      </c>
      <c r="N29" s="49"/>
      <c r="O29" s="50">
        <f t="shared" si="1"/>
      </c>
      <c r="P29" s="35">
        <f t="shared" si="1"/>
      </c>
      <c r="Q29" s="1"/>
      <c r="T29" s="65">
        <f>IF($D29="","",IF($D29=$S$5,T$5,IF($D29=$S$6,T$6,IF($D29=$S$7,T$7))))</f>
      </c>
      <c r="U29" s="65">
        <f>IF($D29="","",IF($D29=$S$5,U$5,IF($D29=$S$6,U$6,IF($D29=$S$7,U$7))))</f>
      </c>
      <c r="V29" s="65">
        <f>IF($D29="","",IF($D29=$S$5,V$5,IF($D29=$S$6,V$6,IF($D29=$S$7,V$7))))</f>
      </c>
      <c r="W29" s="65">
        <f>IF($D29="","",IF($D29=$S$5,W$5,IF($D29=$S$6,W$6,IF($D29=$S$7,W$7))))</f>
      </c>
      <c r="X29" s="65">
        <f>IF($D29="","",IF($D29=$S$5,X$5,IF($D29=$S$6,X$6,IF($D29=$S$7,X$7))))</f>
      </c>
      <c r="Y29" s="10"/>
      <c r="Z29" s="36">
        <f t="shared" si="2"/>
        <v>0</v>
      </c>
      <c r="AA29" s="37">
        <f t="shared" si="3"/>
      </c>
    </row>
    <row r="30" spans="1:27" ht="26.25" customHeight="1" thickBot="1">
      <c r="A30" s="1"/>
      <c r="B30" s="51">
        <f>C29</f>
        <v>9</v>
      </c>
      <c r="C30" s="68"/>
      <c r="D30" s="70"/>
      <c r="E30" s="70"/>
      <c r="F30" s="52"/>
      <c r="G30" s="53">
        <f t="shared" si="4"/>
      </c>
      <c r="H30" s="52"/>
      <c r="I30" s="53">
        <f t="shared" si="5"/>
      </c>
      <c r="J30" s="54"/>
      <c r="K30" s="54"/>
      <c r="L30" s="54"/>
      <c r="M30" s="55"/>
      <c r="N30" s="56"/>
      <c r="O30" s="57">
        <f t="shared" si="1"/>
      </c>
      <c r="P30" s="35">
        <f t="shared" si="1"/>
      </c>
      <c r="Q30" s="1"/>
      <c r="T30" s="66"/>
      <c r="U30" s="66"/>
      <c r="V30" s="66"/>
      <c r="W30" s="66"/>
      <c r="X30" s="66"/>
      <c r="Z30" s="36">
        <f t="shared" si="2"/>
        <v>0</v>
      </c>
      <c r="AA30" s="37">
        <f t="shared" si="3"/>
      </c>
    </row>
    <row r="31" spans="1:27" ht="26.25" customHeight="1">
      <c r="A31" s="1"/>
      <c r="B31" s="44">
        <f>C31</f>
        <v>10</v>
      </c>
      <c r="C31" s="71">
        <v>10</v>
      </c>
      <c r="D31" s="69"/>
      <c r="E31" s="69"/>
      <c r="F31" s="45"/>
      <c r="G31" s="46">
        <f t="shared" si="4"/>
      </c>
      <c r="H31" s="45"/>
      <c r="I31" s="46">
        <f t="shared" si="5"/>
      </c>
      <c r="J31" s="60"/>
      <c r="K31" s="60"/>
      <c r="L31" s="47"/>
      <c r="M31" s="48">
        <f>IF(D31="親子ダブルス","親","")</f>
      </c>
      <c r="N31" s="49"/>
      <c r="O31" s="50">
        <f t="shared" si="1"/>
      </c>
      <c r="P31" s="35">
        <f t="shared" si="1"/>
      </c>
      <c r="Q31" s="1"/>
      <c r="T31" s="65">
        <f>IF($D31="","",IF($D31=$S$5,T$5,IF($D31=$S$6,T$6,IF($D31=$S$7,T$7))))</f>
      </c>
      <c r="U31" s="65">
        <f>IF($D31="","",IF($D31=$S$5,U$5,IF($D31=$S$6,U$6,IF($D31=$S$7,U$7))))</f>
      </c>
      <c r="V31" s="65">
        <f>IF($D31="","",IF($D31=$S$5,V$5,IF($D31=$S$6,V$6,IF($D31=$S$7,V$7))))</f>
      </c>
      <c r="W31" s="65">
        <f>IF($D31="","",IF($D31=$S$5,W$5,IF($D31=$S$6,W$6,IF($D31=$S$7,W$7))))</f>
      </c>
      <c r="X31" s="65">
        <f>IF($D31="","",IF($D31=$S$5,X$5,IF($D31=$S$6,X$6,IF($D31=$S$7,X$7))))</f>
      </c>
      <c r="Y31" s="10"/>
      <c r="Z31" s="36">
        <f t="shared" si="2"/>
        <v>0</v>
      </c>
      <c r="AA31" s="37">
        <f t="shared" si="3"/>
      </c>
    </row>
    <row r="32" spans="1:27" ht="26.25" customHeight="1" thickBot="1">
      <c r="A32" s="1"/>
      <c r="B32" s="51">
        <f>C31</f>
        <v>10</v>
      </c>
      <c r="C32" s="72"/>
      <c r="D32" s="70"/>
      <c r="E32" s="70"/>
      <c r="F32" s="52"/>
      <c r="G32" s="53">
        <f t="shared" si="4"/>
      </c>
      <c r="H32" s="52"/>
      <c r="I32" s="53">
        <f t="shared" si="5"/>
      </c>
      <c r="J32" s="54"/>
      <c r="K32" s="54"/>
      <c r="L32" s="54"/>
      <c r="M32" s="55"/>
      <c r="N32" s="56"/>
      <c r="O32" s="57">
        <f t="shared" si="1"/>
      </c>
      <c r="P32" s="35">
        <f t="shared" si="1"/>
      </c>
      <c r="Q32" s="1"/>
      <c r="T32" s="66"/>
      <c r="U32" s="66"/>
      <c r="V32" s="66"/>
      <c r="W32" s="66"/>
      <c r="X32" s="66"/>
      <c r="Z32" s="36">
        <f t="shared" si="2"/>
        <v>0</v>
      </c>
      <c r="AA32" s="37">
        <f t="shared" si="3"/>
      </c>
    </row>
    <row r="33" spans="1:27" ht="26.25" customHeight="1">
      <c r="A33" s="1"/>
      <c r="B33" s="44">
        <f>C33</f>
        <v>11</v>
      </c>
      <c r="C33" s="67">
        <v>11</v>
      </c>
      <c r="D33" s="69"/>
      <c r="E33" s="69"/>
      <c r="F33" s="45"/>
      <c r="G33" s="46">
        <f t="shared" si="4"/>
      </c>
      <c r="H33" s="45"/>
      <c r="I33" s="46">
        <f t="shared" si="5"/>
      </c>
      <c r="J33" s="60"/>
      <c r="K33" s="60"/>
      <c r="L33" s="47"/>
      <c r="M33" s="48">
        <f>IF(D33="親子ダブルス","親","")</f>
      </c>
      <c r="N33" s="49"/>
      <c r="O33" s="50">
        <f t="shared" si="1"/>
      </c>
      <c r="P33" s="35">
        <f t="shared" si="1"/>
      </c>
      <c r="Q33" s="1"/>
      <c r="T33" s="65">
        <f>IF($D33="","",IF($D33=$S$5,T$5,IF($D33=$S$6,T$6,IF($D33=$S$7,T$7))))</f>
      </c>
      <c r="U33" s="65">
        <f>IF($D33="","",IF($D33=$S$5,U$5,IF($D33=$S$6,U$6,IF($D33=$S$7,U$7))))</f>
      </c>
      <c r="V33" s="65">
        <f>IF($D33="","",IF($D33=$S$5,V$5,IF($D33=$S$6,V$6,IF($D33=$S$7,V$7))))</f>
      </c>
      <c r="W33" s="65">
        <f>IF($D33="","",IF($D33=$S$5,W$5,IF($D33=$S$6,W$6,IF($D33=$S$7,W$7))))</f>
      </c>
      <c r="X33" s="65">
        <f>IF($D33="","",IF($D33=$S$5,X$5,IF($D33=$S$6,X$6,IF($D33=$S$7,X$7))))</f>
      </c>
      <c r="Y33" s="10"/>
      <c r="Z33" s="36">
        <f t="shared" si="2"/>
        <v>0</v>
      </c>
      <c r="AA33" s="37">
        <f t="shared" si="3"/>
      </c>
    </row>
    <row r="34" spans="1:27" ht="26.25" customHeight="1" thickBot="1">
      <c r="A34" s="1"/>
      <c r="B34" s="51">
        <f>C33</f>
        <v>11</v>
      </c>
      <c r="C34" s="68"/>
      <c r="D34" s="70"/>
      <c r="E34" s="70"/>
      <c r="F34" s="52"/>
      <c r="G34" s="53">
        <f t="shared" si="4"/>
      </c>
      <c r="H34" s="52"/>
      <c r="I34" s="53">
        <f t="shared" si="5"/>
      </c>
      <c r="J34" s="54"/>
      <c r="K34" s="54"/>
      <c r="L34" s="54"/>
      <c r="M34" s="55"/>
      <c r="N34" s="56"/>
      <c r="O34" s="57">
        <f t="shared" si="1"/>
      </c>
      <c r="P34" s="35">
        <f t="shared" si="1"/>
      </c>
      <c r="Q34" s="1"/>
      <c r="T34" s="66"/>
      <c r="U34" s="66"/>
      <c r="V34" s="66"/>
      <c r="W34" s="66"/>
      <c r="X34" s="66"/>
      <c r="Z34" s="36">
        <f t="shared" si="2"/>
        <v>0</v>
      </c>
      <c r="AA34" s="37">
        <f t="shared" si="3"/>
      </c>
    </row>
    <row r="35" spans="1:27" ht="26.25" customHeight="1">
      <c r="A35" s="1"/>
      <c r="B35" s="44">
        <f>C35</f>
        <v>12</v>
      </c>
      <c r="C35" s="67">
        <v>12</v>
      </c>
      <c r="D35" s="69"/>
      <c r="E35" s="69"/>
      <c r="F35" s="45"/>
      <c r="G35" s="46">
        <f t="shared" si="4"/>
      </c>
      <c r="H35" s="45"/>
      <c r="I35" s="46">
        <f t="shared" si="5"/>
      </c>
      <c r="J35" s="60"/>
      <c r="K35" s="60"/>
      <c r="L35" s="47"/>
      <c r="M35" s="48">
        <f>IF(D35="親子ダブルス","親","")</f>
      </c>
      <c r="N35" s="49"/>
      <c r="O35" s="50">
        <f t="shared" si="1"/>
      </c>
      <c r="P35" s="35">
        <f t="shared" si="1"/>
      </c>
      <c r="Q35" s="1"/>
      <c r="T35" s="65">
        <f>IF($D35="","",IF($D35=$S$5,T$5,IF($D35=$S$6,T$6,IF($D35=$S$7,T$7))))</f>
      </c>
      <c r="U35" s="65">
        <f>IF($D35="","",IF($D35=$S$5,U$5,IF($D35=$S$6,U$6,IF($D35=$S$7,U$7))))</f>
      </c>
      <c r="V35" s="65">
        <f>IF($D35="","",IF($D35=$S$5,V$5,IF($D35=$S$6,V$6,IF($D35=$S$7,V$7))))</f>
      </c>
      <c r="W35" s="65">
        <f>IF($D35="","",IF($D35=$S$5,W$5,IF($D35=$S$6,W$6,IF($D35=$S$7,W$7))))</f>
      </c>
      <c r="X35" s="65">
        <f>IF($D35="","",IF($D35=$S$5,X$5,IF($D35=$S$6,X$6,IF($D35=$S$7,X$7))))</f>
      </c>
      <c r="Y35" s="10"/>
      <c r="Z35" s="36">
        <f t="shared" si="2"/>
        <v>0</v>
      </c>
      <c r="AA35" s="37">
        <f t="shared" si="3"/>
      </c>
    </row>
    <row r="36" spans="1:27" ht="26.25" customHeight="1" thickBot="1">
      <c r="A36" s="1"/>
      <c r="B36" s="51">
        <f>C35</f>
        <v>12</v>
      </c>
      <c r="C36" s="68"/>
      <c r="D36" s="70"/>
      <c r="E36" s="70"/>
      <c r="F36" s="52"/>
      <c r="G36" s="53">
        <f t="shared" si="4"/>
      </c>
      <c r="H36" s="52"/>
      <c r="I36" s="53">
        <f t="shared" si="5"/>
      </c>
      <c r="J36" s="54"/>
      <c r="K36" s="54"/>
      <c r="L36" s="54"/>
      <c r="M36" s="55"/>
      <c r="N36" s="56"/>
      <c r="O36" s="57">
        <f t="shared" si="1"/>
      </c>
      <c r="P36" s="35">
        <f t="shared" si="1"/>
      </c>
      <c r="Q36" s="1"/>
      <c r="T36" s="66"/>
      <c r="U36" s="66"/>
      <c r="V36" s="66"/>
      <c r="W36" s="66"/>
      <c r="X36" s="66"/>
      <c r="Z36" s="36">
        <f t="shared" si="2"/>
        <v>0</v>
      </c>
      <c r="AA36" s="37">
        <f t="shared" si="3"/>
      </c>
    </row>
    <row r="37" spans="1:17" ht="13.5">
      <c r="A37" s="1"/>
      <c r="B37" s="1"/>
      <c r="C37" s="63"/>
      <c r="D37" s="1"/>
      <c r="E37" s="1"/>
      <c r="F37" s="1"/>
      <c r="G37" s="6"/>
      <c r="H37" s="1"/>
      <c r="I37" s="6"/>
      <c r="J37" s="1"/>
      <c r="K37" s="1"/>
      <c r="L37" s="1"/>
      <c r="M37" s="1"/>
      <c r="N37" s="1"/>
      <c r="O37" s="1"/>
      <c r="P37" s="1"/>
      <c r="Q37" s="1"/>
    </row>
  </sheetData>
  <sheetProtection sheet="1" objects="1" scenarios="1" selectLockedCells="1"/>
  <mergeCells count="56">
    <mergeCell ref="L1:O1"/>
    <mergeCell ref="C2:D2"/>
    <mergeCell ref="E2:F2"/>
    <mergeCell ref="C3:D3"/>
    <mergeCell ref="E3:F3"/>
    <mergeCell ref="C7:D7"/>
    <mergeCell ref="E7:F7"/>
    <mergeCell ref="C8:D8"/>
    <mergeCell ref="E8:F8"/>
    <mergeCell ref="C1:K1"/>
    <mergeCell ref="C4:D4"/>
    <mergeCell ref="E4:F4"/>
    <mergeCell ref="C5:D5"/>
    <mergeCell ref="E5:F5"/>
    <mergeCell ref="C6:D6"/>
    <mergeCell ref="E6:G6"/>
    <mergeCell ref="I8:O9"/>
    <mergeCell ref="C13:C14"/>
    <mergeCell ref="D13:D14"/>
    <mergeCell ref="E13:E14"/>
    <mergeCell ref="C15:C16"/>
    <mergeCell ref="D15:D16"/>
    <mergeCell ref="E15:E16"/>
    <mergeCell ref="C11:C12"/>
    <mergeCell ref="D11:D12"/>
    <mergeCell ref="E11:E12"/>
    <mergeCell ref="C17:C18"/>
    <mergeCell ref="D17:D18"/>
    <mergeCell ref="E17:E18"/>
    <mergeCell ref="C19:C20"/>
    <mergeCell ref="D19:D20"/>
    <mergeCell ref="E19:E20"/>
    <mergeCell ref="C21:C22"/>
    <mergeCell ref="D21:D22"/>
    <mergeCell ref="E21:E22"/>
    <mergeCell ref="C23:C24"/>
    <mergeCell ref="D23:D24"/>
    <mergeCell ref="E23:E24"/>
    <mergeCell ref="C25:C26"/>
    <mergeCell ref="D25:D26"/>
    <mergeCell ref="E25:E26"/>
    <mergeCell ref="C27:C28"/>
    <mergeCell ref="D27:D28"/>
    <mergeCell ref="E27:E28"/>
    <mergeCell ref="C29:C30"/>
    <mergeCell ref="D29:D30"/>
    <mergeCell ref="E29:E30"/>
    <mergeCell ref="C31:C32"/>
    <mergeCell ref="D31:D32"/>
    <mergeCell ref="E31:E32"/>
    <mergeCell ref="C33:C34"/>
    <mergeCell ref="D33:D34"/>
    <mergeCell ref="E33:E34"/>
    <mergeCell ref="C35:C36"/>
    <mergeCell ref="D35:D36"/>
    <mergeCell ref="E35:E36"/>
  </mergeCells>
  <conditionalFormatting sqref="F12:O12 F14:O14 F16:O16 F18:O18 F22:O22 F24:O24 F26:O26 F28:O28 F30:O30 F32:O32 F34:O34 F36:O36 F20:O20">
    <cfRule type="expression" priority="5" dxfId="4">
      <formula>RIGHT($D11,1)="S"</formula>
    </cfRule>
  </conditionalFormatting>
  <conditionalFormatting sqref="L11 L13 L15 L17 L19 L21 L23 L25 L27 L29 L31 L33 L35">
    <cfRule type="expression" priority="4" dxfId="0" stopIfTrue="1">
      <formula>AND($L11="",LEFT($E11,3)="ｼﾆｱ")</formula>
    </cfRule>
  </conditionalFormatting>
  <conditionalFormatting sqref="L12 L14 L16 L18 L20 L22 L24 L26 L28 L30 L32 L34 L36">
    <cfRule type="expression" priority="3" dxfId="0" stopIfTrue="1">
      <formula>AND($L12="",LEFT($E11,3)="ｼﾆｱ")</formula>
    </cfRule>
  </conditionalFormatting>
  <conditionalFormatting sqref="F11:F36">
    <cfRule type="expression" priority="2" dxfId="0" stopIfTrue="1">
      <formula>$AA11&lt;&gt;""</formula>
    </cfRule>
  </conditionalFormatting>
  <conditionalFormatting sqref="E2:F7">
    <cfRule type="expression" priority="1" dxfId="0" stopIfTrue="1">
      <formula>AND(COUNTA($F$13:$F$28)&gt;0,E2="")</formula>
    </cfRule>
  </conditionalFormatting>
  <dataValidations count="8">
    <dataValidation type="list" allowBlank="1" showInputMessage="1" showErrorMessage="1" sqref="E11:E36">
      <formula1>$T11:$X11</formula1>
    </dataValidation>
    <dataValidation type="list" allowBlank="1" showInputMessage="1" showErrorMessage="1" imeMode="hiragana" sqref="J11:K36">
      <formula1>"〇"</formula1>
    </dataValidation>
    <dataValidation type="list" allowBlank="1" showInputMessage="1" showErrorMessage="1" sqref="E8">
      <formula1>"必要,不要"</formula1>
    </dataValidation>
    <dataValidation type="list" allowBlank="1" showInputMessage="1" showErrorMessage="1" sqref="D11:D36">
      <formula1>$S$5:$S$7</formula1>
    </dataValidation>
    <dataValidation allowBlank="1" showInputMessage="1" showErrorMessage="1" imeMode="halfKatakana" sqref="B11:B36 I11:I12 G11:G12"/>
    <dataValidation allowBlank="1" showInputMessage="1" showErrorMessage="1" imeMode="halfAlpha" sqref="L11:N36 E6:G6 E7:F7 E2"/>
    <dataValidation allowBlank="1" showInputMessage="1" showErrorMessage="1" imeMode="hiragana" sqref="H11:H36 F11:F36 E3 E4:F4"/>
    <dataValidation allowBlank="1" showInputMessage="1" showErrorMessage="1" imeMode="fullKatakana" sqref="G13:G36 I13:I36 E5:F5"/>
  </dataValidations>
  <printOptions horizontalCentered="1"/>
  <pageMargins left="0.11811023622047245" right="0.11811023622047245" top="0.49" bottom="0.35433070866141736" header="0.4330708661417323" footer="0.2362204724409449"/>
  <pageSetup horizontalDpi="600" verticalDpi="600" orientation="portrait" paperSize="9" scale="90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yossy</dc:creator>
  <cp:keywords/>
  <dc:description/>
  <cp:lastModifiedBy>樋田雅浩</cp:lastModifiedBy>
  <dcterms:created xsi:type="dcterms:W3CDTF">2019-08-11T09:31:56Z</dcterms:created>
  <dcterms:modified xsi:type="dcterms:W3CDTF">2019-08-14T10:58:58Z</dcterms:modified>
  <cp:category/>
  <cp:version/>
  <cp:contentType/>
  <cp:contentStatus/>
</cp:coreProperties>
</file>