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-pc\Documents\幸子\大和市バドミントン協会\HP掲載用\"/>
    </mc:Choice>
  </mc:AlternateContent>
  <xr:revisionPtr revIDLastSave="0" documentId="8_{7B3D55D2-384A-418C-84D3-3685CB2B187A}" xr6:coauthVersionLast="47" xr6:coauthVersionMax="47" xr10:uidLastSave="{00000000-0000-0000-0000-000000000000}"/>
  <bookViews>
    <workbookView xWindow="3120" yWindow="750" windowWidth="19380" windowHeight="15450" xr2:uid="{AD525DB3-B3C9-446F-81C7-130C14EE9FE4}"/>
  </bookViews>
  <sheets>
    <sheet name="交流大会" sheetId="1" r:id="rId1"/>
  </sheets>
  <definedNames>
    <definedName name="_xlnm.Print_Area" localSheetId="0">交流大会!$A$12:$Q$31</definedName>
    <definedName name="_xlnm.Print_Titles" localSheetId="0">交流大会!$A:$Q,交流大会!$1:$10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1" i="1" l="1"/>
  <c r="AA31" i="1" s="1"/>
  <c r="X31" i="1"/>
  <c r="W31" i="1"/>
  <c r="V31" i="1"/>
  <c r="U31" i="1"/>
  <c r="T31" i="1"/>
  <c r="P31" i="1"/>
  <c r="O31" i="1"/>
  <c r="M31" i="1"/>
  <c r="B31" i="1"/>
  <c r="Z30" i="1"/>
  <c r="AA30" i="1" s="1"/>
  <c r="X30" i="1"/>
  <c r="W30" i="1"/>
  <c r="V30" i="1"/>
  <c r="U30" i="1"/>
  <c r="T30" i="1"/>
  <c r="P30" i="1"/>
  <c r="O30" i="1"/>
  <c r="M30" i="1"/>
  <c r="B30" i="1"/>
  <c r="Z29" i="1"/>
  <c r="AA29" i="1" s="1"/>
  <c r="X29" i="1"/>
  <c r="W29" i="1"/>
  <c r="V29" i="1"/>
  <c r="U29" i="1"/>
  <c r="T29" i="1"/>
  <c r="P29" i="1"/>
  <c r="O29" i="1"/>
  <c r="M29" i="1"/>
  <c r="B29" i="1"/>
  <c r="Z28" i="1"/>
  <c r="AA28" i="1" s="1"/>
  <c r="X28" i="1"/>
  <c r="W28" i="1"/>
  <c r="V28" i="1"/>
  <c r="U28" i="1"/>
  <c r="T28" i="1"/>
  <c r="P28" i="1"/>
  <c r="O28" i="1"/>
  <c r="M28" i="1"/>
  <c r="B28" i="1"/>
  <c r="Z27" i="1"/>
  <c r="AA27" i="1" s="1"/>
  <c r="X27" i="1"/>
  <c r="W27" i="1"/>
  <c r="V27" i="1"/>
  <c r="U27" i="1"/>
  <c r="T27" i="1"/>
  <c r="P27" i="1"/>
  <c r="O27" i="1"/>
  <c r="M27" i="1"/>
  <c r="B27" i="1"/>
  <c r="Z26" i="1"/>
  <c r="AA26" i="1" s="1"/>
  <c r="X26" i="1"/>
  <c r="W26" i="1"/>
  <c r="V26" i="1"/>
  <c r="U26" i="1"/>
  <c r="T26" i="1"/>
  <c r="P26" i="1"/>
  <c r="O26" i="1"/>
  <c r="M26" i="1"/>
  <c r="B26" i="1"/>
  <c r="Z25" i="1"/>
  <c r="AA25" i="1" s="1"/>
  <c r="X25" i="1"/>
  <c r="W25" i="1"/>
  <c r="V25" i="1"/>
  <c r="U25" i="1"/>
  <c r="T25" i="1"/>
  <c r="P25" i="1"/>
  <c r="O25" i="1"/>
  <c r="M25" i="1"/>
  <c r="B25" i="1"/>
  <c r="Z24" i="1"/>
  <c r="AA24" i="1" s="1"/>
  <c r="X24" i="1"/>
  <c r="W24" i="1"/>
  <c r="V24" i="1"/>
  <c r="U24" i="1"/>
  <c r="T24" i="1"/>
  <c r="P24" i="1"/>
  <c r="O24" i="1"/>
  <c r="M24" i="1"/>
  <c r="B24" i="1"/>
  <c r="Z23" i="1"/>
  <c r="AA23" i="1" s="1"/>
  <c r="X23" i="1"/>
  <c r="W23" i="1"/>
  <c r="V23" i="1"/>
  <c r="U23" i="1"/>
  <c r="T23" i="1"/>
  <c r="P23" i="1"/>
  <c r="O23" i="1"/>
  <c r="M23" i="1"/>
  <c r="B23" i="1"/>
  <c r="Z22" i="1"/>
  <c r="AA22" i="1" s="1"/>
  <c r="X22" i="1"/>
  <c r="W22" i="1"/>
  <c r="V22" i="1"/>
  <c r="U22" i="1"/>
  <c r="T22" i="1"/>
  <c r="P22" i="1"/>
  <c r="O22" i="1"/>
  <c r="M22" i="1"/>
  <c r="B22" i="1"/>
  <c r="Z21" i="1"/>
  <c r="AA21" i="1" s="1"/>
  <c r="X21" i="1"/>
  <c r="W21" i="1"/>
  <c r="V21" i="1"/>
  <c r="U21" i="1"/>
  <c r="T21" i="1"/>
  <c r="P21" i="1"/>
  <c r="O21" i="1"/>
  <c r="M21" i="1"/>
  <c r="B21" i="1"/>
  <c r="Z20" i="1"/>
  <c r="AA20" i="1" s="1"/>
  <c r="X20" i="1"/>
  <c r="W20" i="1"/>
  <c r="V20" i="1"/>
  <c r="U20" i="1"/>
  <c r="T20" i="1"/>
  <c r="P20" i="1"/>
  <c r="O20" i="1"/>
  <c r="M20" i="1"/>
  <c r="B20" i="1"/>
  <c r="Z19" i="1"/>
  <c r="AA19" i="1" s="1"/>
  <c r="X19" i="1"/>
  <c r="W19" i="1"/>
  <c r="V19" i="1"/>
  <c r="U19" i="1"/>
  <c r="T19" i="1"/>
  <c r="P19" i="1"/>
  <c r="O19" i="1"/>
  <c r="M19" i="1"/>
  <c r="B19" i="1"/>
  <c r="Z18" i="1"/>
  <c r="AA18" i="1" s="1"/>
  <c r="X18" i="1"/>
  <c r="W18" i="1"/>
  <c r="V18" i="1"/>
  <c r="U18" i="1"/>
  <c r="T18" i="1"/>
  <c r="P18" i="1"/>
  <c r="O18" i="1"/>
  <c r="M18" i="1"/>
  <c r="B18" i="1"/>
  <c r="Z17" i="1"/>
  <c r="AA17" i="1" s="1"/>
  <c r="X17" i="1"/>
  <c r="W17" i="1"/>
  <c r="V17" i="1"/>
  <c r="U17" i="1"/>
  <c r="T17" i="1"/>
  <c r="P17" i="1"/>
  <c r="O17" i="1"/>
  <c r="M17" i="1"/>
  <c r="B17" i="1"/>
  <c r="Z16" i="1"/>
  <c r="AA16" i="1" s="1"/>
  <c r="X16" i="1"/>
  <c r="W16" i="1"/>
  <c r="V16" i="1"/>
  <c r="U16" i="1"/>
  <c r="T16" i="1"/>
  <c r="P16" i="1"/>
  <c r="O16" i="1"/>
  <c r="M16" i="1"/>
  <c r="B16" i="1"/>
  <c r="Z15" i="1"/>
  <c r="AA15" i="1" s="1"/>
  <c r="X15" i="1"/>
  <c r="W15" i="1"/>
  <c r="V15" i="1"/>
  <c r="U15" i="1"/>
  <c r="T15" i="1"/>
  <c r="P15" i="1"/>
  <c r="O15" i="1"/>
  <c r="M15" i="1"/>
  <c r="B15" i="1"/>
  <c r="Z14" i="1"/>
  <c r="AA14" i="1" s="1"/>
  <c r="X14" i="1"/>
  <c r="W14" i="1"/>
  <c r="V14" i="1"/>
  <c r="U14" i="1"/>
  <c r="T14" i="1"/>
  <c r="P14" i="1"/>
  <c r="O14" i="1"/>
  <c r="M14" i="1"/>
  <c r="B14" i="1"/>
  <c r="Z13" i="1"/>
  <c r="AA13" i="1" s="1"/>
  <c r="X13" i="1"/>
  <c r="W13" i="1"/>
  <c r="V13" i="1"/>
  <c r="U13" i="1"/>
  <c r="T13" i="1"/>
  <c r="P13" i="1"/>
  <c r="O13" i="1"/>
  <c r="M13" i="1"/>
  <c r="B13" i="1"/>
  <c r="Z12" i="1"/>
  <c r="AA12" i="1" s="1"/>
  <c r="X12" i="1"/>
  <c r="W12" i="1"/>
  <c r="V12" i="1"/>
  <c r="U12" i="1"/>
  <c r="T12" i="1"/>
  <c r="P12" i="1"/>
  <c r="O12" i="1"/>
  <c r="M12" i="1"/>
  <c r="B12" i="1"/>
  <c r="Z11" i="1"/>
  <c r="AA11" i="1" s="1"/>
  <c r="X11" i="1"/>
  <c r="W11" i="1"/>
  <c r="V11" i="1"/>
  <c r="U11" i="1"/>
  <c r="T11" i="1"/>
  <c r="P11" i="1"/>
  <c r="O11" i="1"/>
  <c r="M11" i="1"/>
  <c r="G9" i="1"/>
  <c r="I8" i="1"/>
  <c r="G11" i="1"/>
  <c r="E5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yossy</author>
  </authors>
  <commentList>
    <comment ref="E8" authorId="0" shapeId="0" xr:uid="{C8F80FB6-DCC8-4776-9795-E10ABD9AD547}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▼をクリックし、表示されるリストから選択
</t>
        </r>
      </text>
    </comment>
    <comment ref="D11" authorId="0" shapeId="0" xr:uid="{908B5D90-7897-4EF0-8148-F70801BA39C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1" authorId="0" shapeId="0" xr:uid="{37B8BA99-C6C7-4862-AEBF-BAD03A3A94D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1" authorId="0" shapeId="0" xr:uid="{1DF2C7DB-672D-4032-94A1-424CCC70D159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1" authorId="0" shapeId="0" xr:uid="{EAB6BCF6-5F27-4E3C-9402-019B49D1F687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1" authorId="0" shapeId="0" xr:uid="{20987B20-480D-4182-8798-1E9C999F36B1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2" authorId="0" shapeId="0" xr:uid="{A8D0FD1F-A1BF-4550-9341-D83DFDDBC34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2" authorId="0" shapeId="0" xr:uid="{7AB46387-5DB6-4D2F-901E-3C3BDB451952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2" authorId="0" shapeId="0" xr:uid="{B0D3C1E8-F520-4138-B6C9-022DD1517911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2" authorId="0" shapeId="0" xr:uid="{1EE17CE1-B61B-4EF9-AABC-7B2D0D1F20D6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2" authorId="0" shapeId="0" xr:uid="{F652F93C-116A-4F7E-AEC7-A33AD2B3DC89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3" authorId="0" shapeId="0" xr:uid="{159587BB-7DE3-4366-A20E-21E97438D80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3" authorId="0" shapeId="0" xr:uid="{E61C20BC-67B6-4162-A125-72A645574E1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3" authorId="0" shapeId="0" xr:uid="{D104B390-07F5-4CEA-A0E8-D2AA7C9C38F7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3" authorId="0" shapeId="0" xr:uid="{A13C2504-7EA7-477A-88AA-06242541944D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3" authorId="0" shapeId="0" xr:uid="{1A26DC3F-2475-4F11-896E-C5D400C6EAE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4" authorId="0" shapeId="0" xr:uid="{5FFC2352-5FAF-40AC-9376-584E9BCEADD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4" authorId="0" shapeId="0" xr:uid="{F7F24D4D-8EC3-47D3-BF49-F7B4F5D2EFF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4" authorId="0" shapeId="0" xr:uid="{6E0CDE14-6D58-4658-985B-3B311EB4187B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4" authorId="0" shapeId="0" xr:uid="{027CED4E-CC74-43E3-8926-BCFAF18ADE1B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4" authorId="0" shapeId="0" xr:uid="{7F137F63-E123-41E7-9F7B-95578058413C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5" authorId="0" shapeId="0" xr:uid="{4C441AA1-AA83-4E44-A995-330DE0F01A2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5" authorId="0" shapeId="0" xr:uid="{7ABF8CF1-010D-4B87-ADF4-164CFC3536C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5" authorId="0" shapeId="0" xr:uid="{C782E080-6FE0-4BBB-A038-657AF7F2C08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5" authorId="0" shapeId="0" xr:uid="{F8B4EF4F-3D22-446A-9562-E9E13E31A2C9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5" authorId="0" shapeId="0" xr:uid="{408E1D63-3B45-41AA-9814-CB59C773C7E4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6" authorId="0" shapeId="0" xr:uid="{882D3F17-128D-4D55-B874-10A68A6F366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6" authorId="0" shapeId="0" xr:uid="{780D8A9C-0649-458C-BF30-0309F6C77531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6" authorId="0" shapeId="0" xr:uid="{B64D5502-341F-4552-9339-FD433ED3D43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6" authorId="0" shapeId="0" xr:uid="{1A248780-5C0B-4D61-980B-37A971B12F53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6" authorId="0" shapeId="0" xr:uid="{8471E092-FD76-495E-91AD-2FB606DBC324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7" authorId="0" shapeId="0" xr:uid="{F17A841F-F6A2-4058-8748-06E70CEE4C1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7" authorId="0" shapeId="0" xr:uid="{5C61DDC2-964D-4780-9837-4B26AD2970F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7" authorId="0" shapeId="0" xr:uid="{C2964830-6668-4F94-9E49-7476004A2EFC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7" authorId="0" shapeId="0" xr:uid="{A9FB8751-26D6-40E0-BE0B-6523B26047E4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7" authorId="0" shapeId="0" xr:uid="{484204CD-3CE3-4E31-B4BC-64E2E683DC50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8" authorId="0" shapeId="0" xr:uid="{23A5E12E-5065-488E-A0A9-F6832FA1E68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8" authorId="0" shapeId="0" xr:uid="{A9C11E0A-125B-4CED-A0E6-118DBA285D5B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8" authorId="0" shapeId="0" xr:uid="{97DCF849-8B2B-4427-B473-7DDF994485F1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8" authorId="0" shapeId="0" xr:uid="{6B68DC5C-FFCC-4824-BFEC-431B2336B9B5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8" authorId="0" shapeId="0" xr:uid="{22EFCC58-7275-409E-9B5A-8304DE9B52D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19" authorId="0" shapeId="0" xr:uid="{1FE4F2B5-9AEF-490A-8A90-C8E76D53E08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9" authorId="0" shapeId="0" xr:uid="{2FC2C8AE-06B7-470E-97D3-8430B3021AB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9" authorId="0" shapeId="0" xr:uid="{91E08C1B-9685-4C59-8EB1-B463CD5648E1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9" authorId="0" shapeId="0" xr:uid="{87717100-F20F-4BE0-B36F-39D884DAA06A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9" authorId="0" shapeId="0" xr:uid="{BC4E1FD7-475C-4C49-9B3F-C0FDA15EA649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0" authorId="0" shapeId="0" xr:uid="{441BEBEB-3882-4261-8584-D3D26F2E536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0" authorId="0" shapeId="0" xr:uid="{03841D94-544E-4B44-AE72-DC6A7F4B5A9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0" authorId="0" shapeId="0" xr:uid="{EFDDFFFC-A7F8-4BF7-9F37-B4CEFD34B25E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0" authorId="0" shapeId="0" xr:uid="{17C2B21F-CAAC-4090-86A2-C76C51169CB1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0" authorId="0" shapeId="0" xr:uid="{BA54AD2E-C484-46CB-9F75-33D2269801B4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1" authorId="0" shapeId="0" xr:uid="{E1ABA7B9-A9CA-41B1-B7D7-99A6F39FD34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1" authorId="0" shapeId="0" xr:uid="{2CF84DD2-0645-45AA-A48D-E48DAFBD737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1" authorId="0" shapeId="0" xr:uid="{D1E6B5AB-344A-42F2-8F7B-B4AE300190DB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1" authorId="0" shapeId="0" xr:uid="{E52C3045-2282-4540-9177-D64035E50FED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1" authorId="0" shapeId="0" xr:uid="{BD96704F-E135-4C49-908B-DE5DC436DE21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2" authorId="0" shapeId="0" xr:uid="{083E54C0-56F0-4B6E-9AF2-5FEC2C6452F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2" authorId="0" shapeId="0" xr:uid="{9793315D-1CBC-453C-8739-B35378911C3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2" authorId="0" shapeId="0" xr:uid="{8C48FE0E-8D6C-4786-9FB8-D2C189CD6F1C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2" authorId="0" shapeId="0" xr:uid="{75112953-0963-412B-A622-F9B5A085ED8C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2" authorId="0" shapeId="0" xr:uid="{250DD833-55C4-49FA-B04B-75ECBF0407AB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3" authorId="0" shapeId="0" xr:uid="{A9E768FD-F78C-4B8C-95FF-474EDB6AA96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3" authorId="0" shapeId="0" xr:uid="{B535E67A-1102-4364-B4A8-9004E79914C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3" authorId="0" shapeId="0" xr:uid="{AE2649B5-9D1D-422F-B1A6-49FF14AE0490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3" authorId="0" shapeId="0" xr:uid="{CC6B1991-D634-4874-A945-7D886AF5C414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3" authorId="0" shapeId="0" xr:uid="{39D29C32-3A43-4A8D-AB77-697153040DF7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4" authorId="0" shapeId="0" xr:uid="{78615A17-4070-4951-8487-7C8F49932C8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4" authorId="0" shapeId="0" xr:uid="{229F717E-93C4-41FD-ABE2-8A99E15A67B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4" authorId="0" shapeId="0" xr:uid="{FAC32174-F640-466C-960E-B68A3B1BF741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4" authorId="0" shapeId="0" xr:uid="{187F4C67-84AF-4128-842C-DDDC557E0D55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4" authorId="0" shapeId="0" xr:uid="{D8F0C9D3-B713-404D-96D1-B05E21725CD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5" authorId="0" shapeId="0" xr:uid="{D23BCF56-AF6E-4B1E-AD87-AE52170C2C0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5" authorId="0" shapeId="0" xr:uid="{C421F810-FC03-47FD-9D49-66961533A71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5" authorId="0" shapeId="0" xr:uid="{0C8E1DE0-95D0-450C-BB0D-65529EEB06CB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5" authorId="0" shapeId="0" xr:uid="{DDA11D5D-6D03-4322-8F1E-530A966A3CCA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5" authorId="0" shapeId="0" xr:uid="{B3DA9FCD-E398-4C47-B7FE-2924117C9888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6" authorId="0" shapeId="0" xr:uid="{2E8DC3DF-493F-49B8-A46F-FECE3CE5494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6" authorId="0" shapeId="0" xr:uid="{20601487-5B60-4AB2-B60F-9238ACB1EF5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6" authorId="0" shapeId="0" xr:uid="{9B023E88-15A4-4CD5-8E32-F4981E007849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6" authorId="0" shapeId="0" xr:uid="{A0BD90C7-EB3C-4C0D-8A08-7949538149EE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6" authorId="0" shapeId="0" xr:uid="{CC8C3DB6-1A63-4A2F-883C-7D3DE501D32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7" authorId="0" shapeId="0" xr:uid="{8DB11C6E-DEED-454F-8F40-B85BC4FC143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7" authorId="0" shapeId="0" xr:uid="{74214B30-802B-4B5F-8611-F60F02767F2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7" authorId="0" shapeId="0" xr:uid="{315DDFD2-3576-47ED-AA91-B23252D5E776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7" authorId="0" shapeId="0" xr:uid="{4B727642-2072-4FD7-A55F-1A19EC0254E2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7" authorId="0" shapeId="0" xr:uid="{07F18AAF-98A1-4D55-B434-39CB5769C699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8" authorId="0" shapeId="0" xr:uid="{0E66A0CD-9696-4BC9-A62F-F6BE8C4CE2C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8" authorId="0" shapeId="0" xr:uid="{E5D61701-C2A0-4F2D-BD55-D8FB51C419C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8" authorId="0" shapeId="0" xr:uid="{63B4BB75-A197-49C4-8CBB-E2094ED8370E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8" authorId="0" shapeId="0" xr:uid="{532964F4-5059-4F6D-AF5D-68C04DA996BB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8" authorId="0" shapeId="0" xr:uid="{4DB56314-FB96-4EBC-BE45-555E0495EB34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29" authorId="0" shapeId="0" xr:uid="{FC65DAED-C56A-4658-9FEC-EE9DFE386AB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9" authorId="0" shapeId="0" xr:uid="{ABF4518E-F588-4233-BCFC-99FC525FEB21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9" authorId="0" shapeId="0" xr:uid="{DA66D5D4-9C44-4411-96EE-52C1004A865D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9" authorId="0" shapeId="0" xr:uid="{EB71089C-B737-426F-A471-4D4543E6E263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9" authorId="0" shapeId="0" xr:uid="{C69B2692-8412-4577-B480-446E3B8026A2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30" authorId="0" shapeId="0" xr:uid="{0D64FBF5-40C8-46F7-BA79-CA4073F80E86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0" authorId="0" shapeId="0" xr:uid="{52AC5632-50C7-4E23-9670-03D6C336534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0" authorId="0" shapeId="0" xr:uid="{5FED4E83-C792-445C-ACB4-3DB7F53B9B51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0" authorId="0" shapeId="0" xr:uid="{5C6D1FA3-CCBF-4F3B-84A3-EE851AA4E459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0" authorId="0" shapeId="0" xr:uid="{8979C502-164F-4A5C-B76F-A209638E76EB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  <comment ref="D31" authorId="0" shapeId="0" xr:uid="{6DF4CD91-B9DD-4315-8C77-3E5E0C30DA8B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1" authorId="0" shapeId="0" xr:uid="{18D0602B-957E-448F-B2DE-23821166DA2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1" authorId="0" shapeId="0" xr:uid="{CBF82E72-EAB3-40F2-8AC2-116ABBDF5D48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1" authorId="0" shapeId="0" xr:uid="{745FDAA6-743B-4BE6-9E67-67051695D53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1" authorId="0" shapeId="0" xr:uid="{2E2CB6EE-2B50-4FF9-A488-E1DAB0608AA8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シニアの部は当日年齢(45歳以上）を記入</t>
        </r>
      </text>
    </comment>
  </commentList>
</comments>
</file>

<file path=xl/sharedStrings.xml><?xml version="1.0" encoding="utf-8"?>
<sst xmlns="http://schemas.openxmlformats.org/spreadsheetml/2006/main" count="54" uniqueCount="30">
  <si>
    <t>＜大和市バドミントン協会交流大会＞</t>
    <rPh sb="1" eb="4">
      <t>ヤマトシ</t>
    </rPh>
    <rPh sb="10" eb="12">
      <t>キョウカイ</t>
    </rPh>
    <rPh sb="12" eb="14">
      <t>コウリュウ</t>
    </rPh>
    <phoneticPr fontId="5"/>
  </si>
  <si>
    <t>学生</t>
    <rPh sb="0" eb="2">
      <t>ガクセイ</t>
    </rPh>
    <phoneticPr fontId="7"/>
  </si>
  <si>
    <t>協会登録者</t>
    <rPh sb="0" eb="2">
      <t>キョウカイ</t>
    </rPh>
    <rPh sb="2" eb="4">
      <t>トウロク</t>
    </rPh>
    <rPh sb="4" eb="5">
      <t>シャ</t>
    </rPh>
    <phoneticPr fontId="7"/>
  </si>
  <si>
    <t>親子</t>
    <rPh sb="0" eb="2">
      <t>オヤコ</t>
    </rPh>
    <phoneticPr fontId="7"/>
  </si>
  <si>
    <t>その他</t>
    <rPh sb="2" eb="3">
      <t>タ</t>
    </rPh>
    <phoneticPr fontId="7"/>
  </si>
  <si>
    <t>申込年月日</t>
    <rPh sb="0" eb="2">
      <t>モウシコミ</t>
    </rPh>
    <phoneticPr fontId="7"/>
  </si>
  <si>
    <t>申込責任者</t>
    <rPh sb="0" eb="2">
      <t>モウシコミ</t>
    </rPh>
    <rPh sb="2" eb="5">
      <t>セキニンシャ</t>
    </rPh>
    <phoneticPr fontId="5"/>
  </si>
  <si>
    <t>所属名</t>
    <rPh sb="0" eb="3">
      <t>ショゾクメイ</t>
    </rPh>
    <phoneticPr fontId="5"/>
  </si>
  <si>
    <t>ショゾクフリガナ</t>
    <phoneticPr fontId="5"/>
  </si>
  <si>
    <t>男</t>
    <rPh sb="0" eb="1">
      <t>オトコ</t>
    </rPh>
    <phoneticPr fontId="7"/>
  </si>
  <si>
    <t>A</t>
    <phoneticPr fontId="7"/>
  </si>
  <si>
    <t>B</t>
    <phoneticPr fontId="7"/>
  </si>
  <si>
    <t>C</t>
    <phoneticPr fontId="7"/>
  </si>
  <si>
    <t>メールアドレス</t>
    <phoneticPr fontId="5"/>
  </si>
  <si>
    <t>女</t>
    <rPh sb="0" eb="1">
      <t>オンナ</t>
    </rPh>
    <phoneticPr fontId="7"/>
  </si>
  <si>
    <t>電話番号</t>
    <rPh sb="0" eb="2">
      <t>デンワ</t>
    </rPh>
    <rPh sb="2" eb="4">
      <t>バンゴウ</t>
    </rPh>
    <phoneticPr fontId="5"/>
  </si>
  <si>
    <t>領収書</t>
    <rPh sb="0" eb="3">
      <t>リョウシュウショ</t>
    </rPh>
    <phoneticPr fontId="5"/>
  </si>
  <si>
    <t>不要</t>
  </si>
  <si>
    <t>性別</t>
    <rPh sb="0" eb="2">
      <t>セイベツ</t>
    </rPh>
    <phoneticPr fontId="7"/>
  </si>
  <si>
    <t>ランク</t>
    <phoneticPr fontId="7"/>
  </si>
  <si>
    <t>氏　名</t>
    <rPh sb="0" eb="1">
      <t>シ</t>
    </rPh>
    <rPh sb="2" eb="3">
      <t>メイ</t>
    </rPh>
    <phoneticPr fontId="5"/>
  </si>
  <si>
    <t>シメイ　フリガナ</t>
    <phoneticPr fontId="7"/>
  </si>
  <si>
    <t>協会登録</t>
    <rPh sb="0" eb="4">
      <t>キョウカイトウロク</t>
    </rPh>
    <phoneticPr fontId="7"/>
  </si>
  <si>
    <t>ｼﾆｱ</t>
    <phoneticPr fontId="7"/>
  </si>
  <si>
    <t>親子</t>
    <rPh sb="0" eb="1">
      <t>オヤ</t>
    </rPh>
    <rPh sb="1" eb="2">
      <t>コ</t>
    </rPh>
    <phoneticPr fontId="7"/>
  </si>
  <si>
    <t>参加料</t>
    <rPh sb="0" eb="3">
      <t>サンカリョウ</t>
    </rPh>
    <phoneticPr fontId="5"/>
  </si>
  <si>
    <t>例</t>
    <rPh sb="0" eb="1">
      <t>レイ</t>
    </rPh>
    <phoneticPr fontId="5"/>
  </si>
  <si>
    <t>B</t>
  </si>
  <si>
    <t>大和　太郎</t>
    <rPh sb="0" eb="2">
      <t>ヤマト</t>
    </rPh>
    <rPh sb="3" eb="5">
      <t>タロウ</t>
    </rPh>
    <phoneticPr fontId="5"/>
  </si>
  <si>
    <t>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</si>
</sst>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参加組数　&quot;General&quot;組&quot;"/>
    <numFmt numFmtId="177" formatCode="&quot;合計金額　&quot;#,##0&quot;円&quot;"/>
    <numFmt numFmtId="178" formatCode="&quot;参加人数　&quot;General&quot;人&quot;"/>
    <numFmt numFmtId="179" formatCode="#,##0_ "/>
    <numFmt numFmtId="180" formatCode="#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HG丸ｺﾞｼｯｸM-PRO"/>
      <family val="3"/>
      <charset val="128"/>
    </font>
    <font>
      <sz val="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0"/>
      <color theme="10"/>
      <name val="HG丸ｺﾞｼｯｸM-PRO"/>
      <family val="3"/>
      <charset val="128"/>
    </font>
    <font>
      <sz val="8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2" fillId="0" borderId="0" xfId="1" applyFont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0" xfId="1" applyFont="1" applyAlignment="1">
      <alignment horizontal="left" vertical="center" shrinkToFit="1"/>
    </xf>
    <xf numFmtId="0" fontId="8" fillId="2" borderId="0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 shrinkToFit="1"/>
    </xf>
    <xf numFmtId="0" fontId="8" fillId="2" borderId="0" xfId="1" applyFont="1" applyFill="1" applyAlignment="1">
      <alignment shrinkToFit="1"/>
    </xf>
    <xf numFmtId="0" fontId="2" fillId="2" borderId="0" xfId="1" applyFont="1" applyFill="1" applyAlignment="1">
      <alignment horizontal="center" shrinkToFit="1"/>
    </xf>
    <xf numFmtId="0" fontId="9" fillId="0" borderId="1" xfId="1" applyFont="1" applyBorder="1" applyAlignment="1">
      <alignment horizontal="center" shrinkToFit="1"/>
    </xf>
    <xf numFmtId="0" fontId="2" fillId="0" borderId="1" xfId="1" applyFont="1" applyBorder="1" applyAlignment="1">
      <alignment shrinkToFit="1"/>
    </xf>
    <xf numFmtId="0" fontId="2" fillId="0" borderId="0" xfId="1" applyFont="1" applyBorder="1" applyAlignment="1">
      <alignment shrinkToFit="1"/>
    </xf>
    <xf numFmtId="0" fontId="8" fillId="2" borderId="18" xfId="1" applyFont="1" applyFill="1" applyBorder="1" applyAlignment="1">
      <alignment vertical="center" shrinkToFit="1"/>
    </xf>
    <xf numFmtId="0" fontId="2" fillId="0" borderId="1" xfId="1" applyFont="1" applyBorder="1"/>
    <xf numFmtId="0" fontId="2" fillId="2" borderId="22" xfId="1" applyFont="1" applyFill="1" applyBorder="1" applyAlignment="1">
      <alignment vertical="center" shrinkToFit="1"/>
    </xf>
    <xf numFmtId="0" fontId="8" fillId="2" borderId="25" xfId="1" applyFont="1" applyFill="1" applyBorder="1" applyAlignment="1">
      <alignment vertical="center" shrinkToFit="1"/>
    </xf>
    <xf numFmtId="176" fontId="11" fillId="2" borderId="0" xfId="1" applyNumberFormat="1" applyFont="1" applyFill="1" applyAlignment="1">
      <alignment horizontal="center" shrinkToFit="1"/>
    </xf>
    <xf numFmtId="177" fontId="12" fillId="2" borderId="0" xfId="1" applyNumberFormat="1" applyFont="1" applyFill="1" applyBorder="1" applyAlignment="1">
      <alignment vertical="center" shrinkToFit="1"/>
    </xf>
    <xf numFmtId="178" fontId="11" fillId="2" borderId="0" xfId="1" applyNumberFormat="1" applyFont="1" applyFill="1" applyAlignment="1">
      <alignment horizontal="center" shrinkToFit="1"/>
    </xf>
    <xf numFmtId="0" fontId="2" fillId="2" borderId="0" xfId="1" applyFont="1" applyFill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31" xfId="1" applyFont="1" applyFill="1" applyBorder="1" applyAlignment="1">
      <alignment horizontal="center" vertical="center" shrinkToFit="1"/>
    </xf>
    <xf numFmtId="0" fontId="1" fillId="2" borderId="32" xfId="1" applyFont="1" applyFill="1" applyBorder="1" applyAlignment="1">
      <alignment horizontal="center" vertical="center" wrapText="1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33" xfId="1" applyFont="1" applyFill="1" applyBorder="1" applyAlignment="1">
      <alignment horizontal="center" vertical="center" shrinkToFit="1"/>
    </xf>
    <xf numFmtId="0" fontId="8" fillId="2" borderId="34" xfId="1" applyFont="1" applyFill="1" applyBorder="1" applyAlignment="1">
      <alignment horizontal="center" vertical="center" shrinkToFit="1"/>
    </xf>
    <xf numFmtId="0" fontId="8" fillId="2" borderId="32" xfId="1" applyFont="1" applyFill="1" applyBorder="1" applyAlignment="1">
      <alignment horizontal="center" vertical="center" wrapText="1" shrinkToFit="1"/>
    </xf>
    <xf numFmtId="0" fontId="2" fillId="2" borderId="32" xfId="1" applyFont="1" applyFill="1" applyBorder="1" applyAlignment="1">
      <alignment vertical="center" textRotation="255" shrinkToFit="1"/>
    </xf>
    <xf numFmtId="0" fontId="2" fillId="2" borderId="35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8" fillId="3" borderId="36" xfId="1" applyFont="1" applyFill="1" applyBorder="1" applyAlignment="1">
      <alignment horizontal="center" vertical="center" shrinkToFit="1"/>
    </xf>
    <xf numFmtId="0" fontId="2" fillId="3" borderId="37" xfId="1" applyFont="1" applyFill="1" applyBorder="1" applyAlignment="1">
      <alignment horizontal="center" vertical="center" shrinkToFit="1"/>
    </xf>
    <xf numFmtId="0" fontId="2" fillId="3" borderId="38" xfId="1" applyFont="1" applyFill="1" applyBorder="1" applyAlignment="1">
      <alignment horizontal="center" vertical="center" shrinkToFit="1"/>
    </xf>
    <xf numFmtId="0" fontId="2" fillId="3" borderId="39" xfId="1" applyFont="1" applyFill="1" applyBorder="1" applyAlignment="1">
      <alignment horizontal="center" vertical="center" shrinkToFit="1"/>
    </xf>
    <xf numFmtId="0" fontId="8" fillId="3" borderId="40" xfId="1" applyFont="1" applyFill="1" applyBorder="1" applyAlignment="1">
      <alignment horizontal="center" vertical="center" shrinkToFit="1"/>
    </xf>
    <xf numFmtId="179" fontId="2" fillId="3" borderId="41" xfId="1" applyNumberFormat="1" applyFont="1" applyFill="1" applyBorder="1" applyAlignment="1">
      <alignment horizontal="center" vertical="center" shrinkToFit="1"/>
    </xf>
    <xf numFmtId="179" fontId="2" fillId="2" borderId="22" xfId="1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shrinkToFit="1"/>
    </xf>
    <xf numFmtId="180" fontId="2" fillId="0" borderId="1" xfId="1" applyNumberFormat="1" applyFont="1" applyBorder="1" applyAlignment="1">
      <alignment shrinkToFit="1"/>
    </xf>
    <xf numFmtId="0" fontId="13" fillId="0" borderId="0" xfId="1" applyFont="1" applyAlignment="1">
      <alignment horizontal="left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2" fillId="0" borderId="42" xfId="1" applyFont="1" applyFill="1" applyBorder="1" applyAlignment="1">
      <alignment horizontal="center" vertical="center" shrinkToFit="1"/>
    </xf>
    <xf numFmtId="0" fontId="2" fillId="2" borderId="43" xfId="1" applyFont="1" applyFill="1" applyBorder="1" applyAlignment="1" applyProtection="1">
      <alignment horizontal="center" vertical="center" shrinkToFit="1"/>
      <protection locked="0"/>
    </xf>
    <xf numFmtId="0" fontId="2" fillId="0" borderId="43" xfId="1" applyFont="1" applyFill="1" applyBorder="1" applyAlignment="1" applyProtection="1">
      <alignment horizontal="center" vertical="center" shrinkToFit="1"/>
      <protection locked="0"/>
    </xf>
    <xf numFmtId="0" fontId="8" fillId="0" borderId="43" xfId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0" borderId="43" xfId="1" applyFont="1" applyFill="1" applyBorder="1" applyAlignment="1">
      <alignment horizontal="center" vertical="center" shrinkToFit="1"/>
    </xf>
    <xf numFmtId="179" fontId="2" fillId="0" borderId="44" xfId="1" applyNumberFormat="1" applyFont="1" applyFill="1" applyBorder="1" applyAlignment="1">
      <alignment horizontal="center" vertical="center" shrinkToFit="1"/>
    </xf>
    <xf numFmtId="179" fontId="2" fillId="2" borderId="0" xfId="1" applyNumberFormat="1" applyFont="1" applyFill="1" applyBorder="1" applyAlignment="1">
      <alignment horizontal="center" vertical="center" shrinkToFit="1"/>
    </xf>
    <xf numFmtId="0" fontId="2" fillId="0" borderId="45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Fill="1" applyBorder="1" applyAlignment="1">
      <alignment horizontal="center" vertical="center" shrinkToFit="1"/>
    </xf>
    <xf numFmtId="179" fontId="2" fillId="0" borderId="46" xfId="1" applyNumberFormat="1" applyFont="1" applyFill="1" applyBorder="1" applyAlignment="1">
      <alignment horizontal="center" vertical="center" shrinkToFit="1"/>
    </xf>
    <xf numFmtId="0" fontId="2" fillId="0" borderId="47" xfId="1" applyFont="1" applyFill="1" applyBorder="1" applyAlignment="1">
      <alignment horizontal="center" vertical="center" shrinkToFit="1"/>
    </xf>
    <xf numFmtId="0" fontId="2" fillId="2" borderId="28" xfId="1" applyFont="1" applyFill="1" applyBorder="1" applyAlignment="1" applyProtection="1">
      <alignment horizontal="center" vertical="center" shrinkToFit="1"/>
      <protection locked="0"/>
    </xf>
    <xf numFmtId="0" fontId="2" fillId="0" borderId="28" xfId="1" applyFont="1" applyFill="1" applyBorder="1" applyAlignment="1" applyProtection="1">
      <alignment horizontal="center" vertical="center" shrinkToFit="1"/>
      <protection locked="0"/>
    </xf>
    <xf numFmtId="0" fontId="8" fillId="0" borderId="28" xfId="1" applyFont="1" applyFill="1" applyBorder="1" applyAlignment="1" applyProtection="1">
      <alignment horizontal="center" vertical="center" shrinkToFit="1"/>
      <protection locked="0"/>
    </xf>
    <xf numFmtId="0" fontId="2" fillId="0" borderId="28" xfId="1" applyFont="1" applyFill="1" applyBorder="1" applyAlignment="1">
      <alignment horizontal="center" vertical="center" shrinkToFit="1"/>
    </xf>
    <xf numFmtId="179" fontId="2" fillId="0" borderId="29" xfId="1" applyNumberFormat="1" applyFont="1" applyFill="1" applyBorder="1" applyAlignment="1">
      <alignment horizontal="center" vertical="center" shrinkToFit="1"/>
    </xf>
    <xf numFmtId="0" fontId="8" fillId="0" borderId="0" xfId="1" applyFont="1" applyAlignment="1">
      <alignment shrinkToFit="1"/>
    </xf>
    <xf numFmtId="0" fontId="4" fillId="2" borderId="0" xfId="1" applyFont="1" applyFill="1" applyAlignment="1">
      <alignment horizontal="left" vertical="top" shrinkToFit="1"/>
    </xf>
    <xf numFmtId="0" fontId="6" fillId="2" borderId="0" xfId="1" applyFont="1" applyFill="1" applyAlignment="1">
      <alignment horizontal="left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14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14" fontId="2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 applyProtection="1">
      <alignment horizontal="center" vertical="center" shrinkToFit="1"/>
      <protection locked="0"/>
    </xf>
    <xf numFmtId="0" fontId="8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4" xfId="1" applyFont="1" applyFill="1" applyBorder="1" applyAlignment="1">
      <alignment horizontal="center" vertical="center" shrinkToFit="1"/>
    </xf>
    <xf numFmtId="0" fontId="2" fillId="2" borderId="19" xfId="1" applyFont="1" applyFill="1" applyBorder="1" applyAlignment="1">
      <alignment horizontal="center" vertical="center" shrinkToFit="1"/>
    </xf>
    <xf numFmtId="0" fontId="10" fillId="2" borderId="20" xfId="2" applyFill="1" applyBorder="1" applyAlignment="1" applyProtection="1">
      <alignment horizontal="center" vertical="center" shrinkToFit="1"/>
      <protection locked="0"/>
    </xf>
    <xf numFmtId="0" fontId="10" fillId="2" borderId="0" xfId="2" applyFill="1" applyBorder="1" applyAlignment="1" applyProtection="1">
      <alignment horizontal="center" vertical="center" shrinkToFit="1"/>
      <protection locked="0"/>
    </xf>
    <xf numFmtId="0" fontId="10" fillId="2" borderId="21" xfId="2" applyFill="1" applyBorder="1" applyAlignment="1" applyProtection="1">
      <alignment horizontal="center" vertical="center" shrinkToFit="1"/>
      <protection locked="0"/>
    </xf>
    <xf numFmtId="0" fontId="2" fillId="2" borderId="23" xfId="1" applyFont="1" applyFill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 shrinkToFit="1"/>
    </xf>
    <xf numFmtId="0" fontId="2" fillId="2" borderId="28" xfId="1" applyFont="1" applyFill="1" applyBorder="1" applyAlignment="1" applyProtection="1">
      <alignment horizontal="center" vertical="center" shrinkToFit="1"/>
      <protection locked="0"/>
    </xf>
    <xf numFmtId="0" fontId="2" fillId="2" borderId="29" xfId="1" applyFont="1" applyFill="1" applyBorder="1" applyAlignment="1" applyProtection="1">
      <alignment horizontal="center" vertical="center" shrinkToFit="1"/>
      <protection locked="0"/>
    </xf>
    <xf numFmtId="177" fontId="12" fillId="2" borderId="0" xfId="1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A8D47CF8-B994-4597-928C-4D7F1927A65B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</xdr:colOff>
      <xdr:row>0</xdr:row>
      <xdr:rowOff>149225</xdr:rowOff>
    </xdr:from>
    <xdr:ext cx="2948940" cy="10517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D59A15-A6DB-483A-8148-4967823A26C8}"/>
            </a:ext>
          </a:extLst>
        </xdr:cNvPr>
        <xdr:cNvSpPr txBox="1"/>
      </xdr:nvSpPr>
      <xdr:spPr>
        <a:xfrm>
          <a:off x="4175760" y="149225"/>
          <a:ext cx="2948940" cy="1051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numCol="1" spcCol="0" rtlCol="0" anchor="ctr">
          <a:noAutofit/>
        </a:bodyPr>
        <a:lstStyle/>
        <a:p>
          <a:pPr lvl="0"/>
          <a:r>
            <a:rPr kumimoji="1" lang="ja-JP" altLang="en-US" sz="800"/>
            <a:t>＊男女・ランクは該当箇所で〇を選択してください。</a:t>
          </a:r>
          <a:endParaRPr kumimoji="1" lang="en-US" altLang="ja-JP" sz="800"/>
        </a:p>
        <a:p>
          <a:pPr eaLnBrk="1" fontAlgn="auto" latinLnBrk="0" hangingPunct="1"/>
          <a:r>
            <a:rPr kumimoji="1" lang="ja-JP" altLang="ja-JP" sz="800">
              <a:solidFill>
                <a:schemeClr val="dk1"/>
              </a:solidFill>
              <a:latin typeface="+mn-lt"/>
              <a:ea typeface="+mn-ea"/>
              <a:cs typeface="+mn-cs"/>
            </a:rPr>
            <a:t>＊フリガナが、間違っている又は表示されない場合</a:t>
          </a:r>
          <a:r>
            <a:rPr kumimoji="1" lang="ja-JP" alt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は</a:t>
          </a:r>
          <a:r>
            <a:rPr kumimoji="1" lang="ja-JP" altLang="ja-JP" sz="800">
              <a:solidFill>
                <a:schemeClr val="dk1"/>
              </a:solidFill>
              <a:latin typeface="+mn-lt"/>
              <a:ea typeface="+mn-ea"/>
              <a:cs typeface="+mn-cs"/>
            </a:rPr>
            <a:t>手</a:t>
          </a:r>
          <a:r>
            <a:rPr kumimoji="1" lang="ja-JP" alt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入力し</a:t>
          </a:r>
          <a:r>
            <a:rPr kumimoji="1" lang="ja-JP" altLang="ja-JP" sz="800">
              <a:solidFill>
                <a:schemeClr val="dk1"/>
              </a:solidFill>
              <a:latin typeface="+mn-lt"/>
              <a:ea typeface="+mn-ea"/>
              <a:cs typeface="+mn-cs"/>
            </a:rPr>
            <a:t>てください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800"/>
        </a:p>
        <a:p>
          <a:pPr lvl="0"/>
          <a:r>
            <a:rPr kumimoji="1" lang="ja-JP" altLang="en-US" sz="800"/>
            <a:t>＊参加費は、代表者がまとめてお支払い下さい。</a:t>
          </a:r>
          <a:br>
            <a:rPr kumimoji="1" lang="en-US" altLang="ja-JP" sz="800"/>
          </a:br>
          <a:r>
            <a:rPr kumimoji="1" lang="ja-JP" altLang="en-US" sz="800"/>
            <a:t>　　ご協力お願い致します。</a:t>
          </a:r>
          <a:endParaRPr kumimoji="1" lang="en-US" altLang="ja-JP" sz="800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C7EE-3BCA-41C2-8034-1952BB70791C}">
  <dimension ref="A1:AC31"/>
  <sheetViews>
    <sheetView showGridLines="0" tabSelected="1" zoomScaleNormal="100" zoomScaleSheetLayoutView="90" workbookViewId="0">
      <selection activeCell="AA14" sqref="AA14"/>
    </sheetView>
  </sheetViews>
  <sheetFormatPr defaultColWidth="11.375" defaultRowHeight="18.75" x14ac:dyDescent="0.4"/>
  <cols>
    <col min="1" max="1" width="4.5" style="2" customWidth="1"/>
    <col min="2" max="2" width="6.125" style="2" hidden="1" customWidth="1"/>
    <col min="3" max="3" width="4.75" style="2" bestFit="1" customWidth="1"/>
    <col min="4" max="4" width="16.125" style="2" customWidth="1"/>
    <col min="5" max="5" width="9.875" style="2" customWidth="1"/>
    <col min="6" max="6" width="19.25" style="2" customWidth="1"/>
    <col min="7" max="7" width="18.75" style="60" customWidth="1"/>
    <col min="8" max="8" width="18.75" style="2" hidden="1" customWidth="1"/>
    <col min="9" max="9" width="18.75" style="60" hidden="1" customWidth="1"/>
    <col min="10" max="12" width="18.75" style="2" hidden="1" customWidth="1"/>
    <col min="13" max="14" width="18.75" style="37" hidden="1" customWidth="1"/>
    <col min="15" max="15" width="18.75" style="2" customWidth="1"/>
    <col min="16" max="16" width="6.75" style="2" hidden="1" customWidth="1"/>
    <col min="17" max="17" width="10.5" style="2" customWidth="1"/>
    <col min="18" max="18" width="0.875" style="2" customWidth="1"/>
    <col min="19" max="19" width="5.5" style="2" hidden="1" customWidth="1"/>
    <col min="20" max="20" width="11.25" style="2" hidden="1" customWidth="1"/>
    <col min="21" max="21" width="5.5" style="2" hidden="1" customWidth="1"/>
    <col min="22" max="22" width="7.25" style="2" hidden="1" customWidth="1"/>
    <col min="23" max="24" width="2.75" style="2" hidden="1" customWidth="1"/>
    <col min="25" max="25" width="1.625" style="2" hidden="1" customWidth="1"/>
    <col min="26" max="26" width="2.75" style="2" hidden="1" customWidth="1"/>
    <col min="27" max="27" width="54.5" style="4" customWidth="1"/>
    <col min="28" max="16384" width="11.375" style="2"/>
  </cols>
  <sheetData>
    <row r="1" spans="1:29" ht="24" customHeight="1" thickBot="1" x14ac:dyDescent="0.45">
      <c r="A1" s="1"/>
      <c r="B1" s="1">
        <v>1</v>
      </c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2"/>
      <c r="M1" s="62"/>
      <c r="N1" s="62"/>
      <c r="O1" s="62"/>
      <c r="P1" s="1"/>
      <c r="Q1" s="1"/>
      <c r="S1" s="3" t="s">
        <v>1</v>
      </c>
      <c r="T1" s="3" t="s">
        <v>2</v>
      </c>
      <c r="U1" s="3" t="s">
        <v>3</v>
      </c>
      <c r="V1" s="3" t="s">
        <v>4</v>
      </c>
    </row>
    <row r="2" spans="1:29" ht="20.25" customHeight="1" x14ac:dyDescent="0.4">
      <c r="A2" s="1"/>
      <c r="B2" s="1"/>
      <c r="C2" s="63" t="s">
        <v>5</v>
      </c>
      <c r="D2" s="64"/>
      <c r="E2" s="65"/>
      <c r="F2" s="66"/>
      <c r="G2" s="5"/>
      <c r="H2" s="6"/>
      <c r="I2" s="7"/>
      <c r="J2" s="1"/>
      <c r="K2" s="1"/>
      <c r="L2" s="1"/>
      <c r="M2" s="8"/>
      <c r="N2" s="8"/>
      <c r="P2" s="1"/>
      <c r="Q2" s="1"/>
      <c r="S2" s="9"/>
      <c r="T2" s="9"/>
      <c r="U2" s="9"/>
      <c r="V2" s="9">
        <v>1100</v>
      </c>
    </row>
    <row r="3" spans="1:29" ht="20.25" customHeight="1" x14ac:dyDescent="0.4">
      <c r="A3" s="1"/>
      <c r="B3" s="1"/>
      <c r="C3" s="67" t="s">
        <v>6</v>
      </c>
      <c r="D3" s="68"/>
      <c r="E3" s="69"/>
      <c r="F3" s="70"/>
      <c r="G3" s="5"/>
      <c r="H3" s="6"/>
      <c r="I3" s="5"/>
      <c r="J3" s="6"/>
      <c r="K3" s="1"/>
      <c r="L3" s="1"/>
      <c r="M3" s="8"/>
      <c r="N3" s="8"/>
      <c r="O3" s="1"/>
      <c r="P3" s="1"/>
      <c r="Q3" s="1"/>
    </row>
    <row r="4" spans="1:29" ht="20.25" customHeight="1" x14ac:dyDescent="0.4">
      <c r="A4" s="1"/>
      <c r="B4" s="1"/>
      <c r="C4" s="71" t="s">
        <v>7</v>
      </c>
      <c r="D4" s="72"/>
      <c r="E4" s="73"/>
      <c r="F4" s="74"/>
      <c r="G4" s="5"/>
      <c r="H4" s="6"/>
      <c r="I4" s="5"/>
      <c r="J4" s="6"/>
      <c r="K4" s="1"/>
      <c r="L4" s="1"/>
      <c r="M4" s="8"/>
      <c r="N4" s="8"/>
      <c r="O4" s="1"/>
      <c r="P4" s="1"/>
      <c r="Q4" s="1"/>
      <c r="S4" s="10">
        <v>1</v>
      </c>
      <c r="T4" s="10">
        <v>2</v>
      </c>
      <c r="U4" s="10">
        <v>3</v>
      </c>
      <c r="V4" s="10">
        <v>4</v>
      </c>
      <c r="W4" s="10">
        <v>5</v>
      </c>
      <c r="X4" s="10">
        <v>6</v>
      </c>
      <c r="Y4" s="11"/>
    </row>
    <row r="5" spans="1:29" ht="20.25" customHeight="1" thickBot="1" x14ac:dyDescent="0.45">
      <c r="A5" s="1"/>
      <c r="B5" s="1"/>
      <c r="C5" s="75" t="s">
        <v>8</v>
      </c>
      <c r="D5" s="76"/>
      <c r="E5" s="77" t="str">
        <f>PHONETIC(E4)</f>
        <v/>
      </c>
      <c r="F5" s="78"/>
      <c r="G5" s="12"/>
      <c r="H5" s="6"/>
      <c r="I5" s="5"/>
      <c r="J5" s="6"/>
      <c r="K5" s="1"/>
      <c r="L5" s="1"/>
      <c r="M5" s="8"/>
      <c r="N5" s="8"/>
      <c r="O5" s="1"/>
      <c r="P5" s="1"/>
      <c r="Q5" s="1"/>
      <c r="S5" s="13" t="s">
        <v>9</v>
      </c>
      <c r="T5" s="13" t="s">
        <v>10</v>
      </c>
      <c r="U5" s="13" t="s">
        <v>11</v>
      </c>
      <c r="V5" s="13" t="s">
        <v>12</v>
      </c>
      <c r="W5" s="13"/>
      <c r="X5" s="13"/>
      <c r="Y5" s="11"/>
    </row>
    <row r="6" spans="1:29" ht="20.25" customHeight="1" thickBot="1" x14ac:dyDescent="0.45">
      <c r="A6" s="1"/>
      <c r="B6" s="1"/>
      <c r="C6" s="79" t="s">
        <v>13</v>
      </c>
      <c r="D6" s="80"/>
      <c r="E6" s="81"/>
      <c r="F6" s="82"/>
      <c r="G6" s="83"/>
      <c r="H6" s="14"/>
      <c r="I6" s="5"/>
      <c r="J6" s="6"/>
      <c r="K6" s="1"/>
      <c r="L6" s="1"/>
      <c r="M6" s="8"/>
      <c r="N6" s="8"/>
      <c r="O6" s="1"/>
      <c r="P6" s="1"/>
      <c r="Q6" s="1"/>
      <c r="S6" s="13" t="s">
        <v>14</v>
      </c>
      <c r="T6" s="13" t="s">
        <v>10</v>
      </c>
      <c r="U6" s="13" t="s">
        <v>11</v>
      </c>
      <c r="V6" s="13" t="s">
        <v>12</v>
      </c>
      <c r="W6" s="13"/>
      <c r="X6" s="13"/>
    </row>
    <row r="7" spans="1:29" ht="20.25" customHeight="1" x14ac:dyDescent="0.4">
      <c r="A7" s="1"/>
      <c r="B7" s="1"/>
      <c r="C7" s="84" t="s">
        <v>15</v>
      </c>
      <c r="D7" s="85"/>
      <c r="E7" s="86"/>
      <c r="F7" s="87"/>
      <c r="G7" s="15"/>
      <c r="H7" s="6"/>
      <c r="I7" s="5"/>
      <c r="J7" s="6"/>
      <c r="L7" s="1"/>
      <c r="M7" s="8"/>
      <c r="N7" s="8"/>
      <c r="O7" s="1"/>
      <c r="P7" s="1"/>
      <c r="Q7" s="1"/>
      <c r="S7" s="13"/>
      <c r="T7" s="13"/>
      <c r="U7" s="13"/>
      <c r="V7" s="13"/>
      <c r="W7" s="13"/>
      <c r="X7" s="13"/>
      <c r="Y7" s="11"/>
    </row>
    <row r="8" spans="1:29" ht="20.25" customHeight="1" thickBot="1" x14ac:dyDescent="0.45">
      <c r="A8" s="1"/>
      <c r="B8" s="1"/>
      <c r="C8" s="88" t="s">
        <v>16</v>
      </c>
      <c r="D8" s="89"/>
      <c r="E8" s="90" t="s">
        <v>17</v>
      </c>
      <c r="F8" s="91"/>
      <c r="G8" s="16"/>
      <c r="I8" s="92">
        <f>SUM(O12:O31)</f>
        <v>0</v>
      </c>
      <c r="J8" s="92"/>
      <c r="K8" s="92"/>
      <c r="L8" s="92"/>
      <c r="M8" s="92"/>
      <c r="N8" s="92"/>
      <c r="O8" s="92"/>
      <c r="P8" s="17"/>
      <c r="Q8" s="17"/>
      <c r="S8" s="10"/>
      <c r="T8" s="10"/>
      <c r="U8" s="10"/>
      <c r="V8" s="10"/>
      <c r="W8" s="10"/>
      <c r="X8" s="10"/>
      <c r="Y8" s="11"/>
    </row>
    <row r="9" spans="1:29" ht="12.75" customHeight="1" thickBot="1" x14ac:dyDescent="0.45">
      <c r="A9" s="1"/>
      <c r="B9" s="1"/>
      <c r="C9" s="1"/>
      <c r="D9" s="1"/>
      <c r="E9" s="1"/>
      <c r="F9" s="1"/>
      <c r="G9" s="18">
        <f>COUNTA($F$12:$F$13)</f>
        <v>0</v>
      </c>
      <c r="I9" s="17"/>
      <c r="J9" s="17"/>
      <c r="K9" s="17"/>
      <c r="L9" s="17"/>
      <c r="M9" s="17"/>
      <c r="N9" s="17"/>
      <c r="O9" s="17"/>
      <c r="P9" s="17"/>
      <c r="Q9" s="17"/>
      <c r="S9" s="11"/>
      <c r="T9" s="11"/>
      <c r="U9" s="11"/>
      <c r="V9" s="11"/>
      <c r="W9" s="11"/>
      <c r="X9" s="11"/>
      <c r="Y9" s="11"/>
    </row>
    <row r="10" spans="1:29" s="29" customFormat="1" ht="51" customHeight="1" thickBot="1" x14ac:dyDescent="0.45">
      <c r="A10" s="19"/>
      <c r="B10" s="20"/>
      <c r="C10" s="21"/>
      <c r="D10" s="22" t="s">
        <v>18</v>
      </c>
      <c r="E10" s="23" t="s">
        <v>19</v>
      </c>
      <c r="F10" s="24" t="s">
        <v>20</v>
      </c>
      <c r="G10" s="25" t="s">
        <v>21</v>
      </c>
      <c r="H10" s="24"/>
      <c r="I10" s="25"/>
      <c r="J10" s="26"/>
      <c r="K10" s="26" t="s">
        <v>22</v>
      </c>
      <c r="L10" s="27" t="s">
        <v>23</v>
      </c>
      <c r="M10" s="23" t="s">
        <v>24</v>
      </c>
      <c r="N10" s="24"/>
      <c r="O10" s="28" t="s">
        <v>25</v>
      </c>
      <c r="P10" s="1"/>
      <c r="Q10" s="1"/>
      <c r="AA10" s="4"/>
    </row>
    <row r="11" spans="1:29" s="37" customFormat="1" ht="26.25" customHeight="1" thickBot="1" x14ac:dyDescent="0.45">
      <c r="A11" s="8"/>
      <c r="B11" s="30"/>
      <c r="C11" s="31" t="s">
        <v>26</v>
      </c>
      <c r="D11" s="32" t="s">
        <v>9</v>
      </c>
      <c r="E11" s="32" t="s">
        <v>27</v>
      </c>
      <c r="F11" s="33" t="s">
        <v>28</v>
      </c>
      <c r="G11" s="34" t="str">
        <f>PHONETIC(F11)</f>
        <v>ヤマト　タロウ</v>
      </c>
      <c r="H11" s="33"/>
      <c r="I11" s="34"/>
      <c r="J11" s="32"/>
      <c r="K11" s="32" t="s">
        <v>29</v>
      </c>
      <c r="L11" s="32">
        <v>47</v>
      </c>
      <c r="M11" s="32" t="str">
        <f>IF(D11="親子ダブルス","親","")</f>
        <v/>
      </c>
      <c r="N11" s="33"/>
      <c r="O11" s="35">
        <f>IF($F11="","",$V$2)</f>
        <v>1100</v>
      </c>
      <c r="P11" s="36">
        <f>IF($F11="","",IF($J11&lt;&gt;"",$S$2,IF($K11&lt;&gt;"",$T$2,$V$2)))</f>
        <v>0</v>
      </c>
      <c r="Q11" s="1"/>
      <c r="T11" s="38" t="str">
        <f t="shared" ref="T11:X31" si="0">IF($D11="","",IF($D11=$S$5,T$5,IF($D11=$S$6,T$6,IF($D11=$S$7,T$7))))</f>
        <v>A</v>
      </c>
      <c r="U11" s="38" t="str">
        <f t="shared" si="0"/>
        <v>B</v>
      </c>
      <c r="V11" s="38" t="str">
        <f t="shared" si="0"/>
        <v>C</v>
      </c>
      <c r="W11" s="38">
        <f t="shared" si="0"/>
        <v>0</v>
      </c>
      <c r="X11" s="38">
        <f t="shared" si="0"/>
        <v>0</v>
      </c>
      <c r="Y11" s="11"/>
      <c r="Z11" s="37">
        <f>IFERROR(SEARCH("　",$F11,1),0)</f>
        <v>3</v>
      </c>
      <c r="AA11" s="39" t="str">
        <f>IF(AND($F11&lt;&gt;"",Z11=0),"苗字と名前の間に全角文字で「空白」を入力してください","")</f>
        <v/>
      </c>
    </row>
    <row r="12" spans="1:29" ht="26.25" customHeight="1" thickBot="1" x14ac:dyDescent="0.45">
      <c r="A12" s="1"/>
      <c r="B12" s="40">
        <f>C12</f>
        <v>1</v>
      </c>
      <c r="C12" s="41">
        <v>1</v>
      </c>
      <c r="D12" s="42"/>
      <c r="E12" s="42"/>
      <c r="F12" s="43"/>
      <c r="G12" s="44" t="str">
        <f>PHONETIC(F12)</f>
        <v/>
      </c>
      <c r="H12" s="43"/>
      <c r="I12" s="44"/>
      <c r="J12" s="42"/>
      <c r="K12" s="45" t="s">
        <v>29</v>
      </c>
      <c r="L12" s="42"/>
      <c r="M12" s="46" t="str">
        <f>IF(D12="親子ダブルス","親","")</f>
        <v/>
      </c>
      <c r="N12" s="46"/>
      <c r="O12" s="47" t="str">
        <f t="shared" ref="O12:O31" si="1">IF($F12="","",$V$2)</f>
        <v/>
      </c>
      <c r="P12" s="48" t="str">
        <f t="shared" ref="P12:P27" si="2">IF($F12="","",IF($J12&lt;&gt;"",$S$2,IF($K12&lt;&gt;"",$T$2,$V$2)))</f>
        <v/>
      </c>
      <c r="Q12" s="1"/>
      <c r="T12" s="38" t="str">
        <f t="shared" si="0"/>
        <v/>
      </c>
      <c r="U12" s="38" t="str">
        <f t="shared" si="0"/>
        <v/>
      </c>
      <c r="V12" s="38" t="str">
        <f t="shared" si="0"/>
        <v/>
      </c>
      <c r="W12" s="38" t="str">
        <f t="shared" si="0"/>
        <v/>
      </c>
      <c r="X12" s="38" t="str">
        <f t="shared" si="0"/>
        <v/>
      </c>
      <c r="Y12" s="11"/>
      <c r="Z12" s="37">
        <f>IFERROR(SEARCH("　",$F12,1),0)</f>
        <v>0</v>
      </c>
      <c r="AA12" s="39" t="str">
        <f>IF(AND($F12&lt;&gt;"",Z12=0),"苗字と名前の間に全角文字で「空白」を入力してください","")</f>
        <v/>
      </c>
      <c r="AC12" s="37"/>
    </row>
    <row r="13" spans="1:29" ht="26.25" customHeight="1" thickBot="1" x14ac:dyDescent="0.45">
      <c r="A13" s="1"/>
      <c r="B13" s="40">
        <f>C13</f>
        <v>2</v>
      </c>
      <c r="C13" s="49">
        <v>2</v>
      </c>
      <c r="D13" s="45"/>
      <c r="E13" s="45"/>
      <c r="F13" s="50"/>
      <c r="G13" s="51" t="str">
        <f>PHONETIC(F13)</f>
        <v/>
      </c>
      <c r="H13" s="50"/>
      <c r="I13" s="51"/>
      <c r="J13" s="45"/>
      <c r="K13" s="45" t="s">
        <v>29</v>
      </c>
      <c r="L13" s="45"/>
      <c r="M13" s="52" t="str">
        <f>IF(D13="親子ダブルス","親","")</f>
        <v/>
      </c>
      <c r="N13" s="52"/>
      <c r="O13" s="53" t="str">
        <f t="shared" si="1"/>
        <v/>
      </c>
      <c r="P13" s="48" t="str">
        <f t="shared" si="2"/>
        <v/>
      </c>
      <c r="Q13" s="1"/>
      <c r="T13" s="38" t="str">
        <f t="shared" si="0"/>
        <v/>
      </c>
      <c r="U13" s="38" t="str">
        <f t="shared" si="0"/>
        <v/>
      </c>
      <c r="V13" s="38" t="str">
        <f t="shared" si="0"/>
        <v/>
      </c>
      <c r="W13" s="38" t="str">
        <f t="shared" si="0"/>
        <v/>
      </c>
      <c r="X13" s="38" t="str">
        <f t="shared" si="0"/>
        <v/>
      </c>
      <c r="Y13" s="11"/>
      <c r="Z13" s="37">
        <f t="shared" ref="Z13:Z31" si="3">IFERROR(SEARCH("　",$F13,1),0)</f>
        <v>0</v>
      </c>
      <c r="AA13" s="39" t="str">
        <f>IF(AND($F13&lt;&gt;"",Z13=0),"苗字と名前の間に全角文字で「空白」を入力してください","")</f>
        <v/>
      </c>
    </row>
    <row r="14" spans="1:29" ht="26.25" customHeight="1" thickBot="1" x14ac:dyDescent="0.45">
      <c r="A14" s="1"/>
      <c r="B14" s="40">
        <f t="shared" ref="B14:B31" si="4">C14</f>
        <v>3</v>
      </c>
      <c r="C14" s="49">
        <v>3</v>
      </c>
      <c r="D14" s="45"/>
      <c r="E14" s="45"/>
      <c r="F14" s="50"/>
      <c r="G14" s="51" t="str">
        <f t="shared" ref="G14:G31" si="5">PHONETIC(F14)</f>
        <v/>
      </c>
      <c r="H14" s="50"/>
      <c r="I14" s="51"/>
      <c r="J14" s="45"/>
      <c r="K14" s="45" t="s">
        <v>29</v>
      </c>
      <c r="L14" s="45"/>
      <c r="M14" s="52" t="str">
        <f t="shared" ref="M14:M31" si="6">IF(D14="親子ダブルス","親","")</f>
        <v/>
      </c>
      <c r="N14" s="52"/>
      <c r="O14" s="53" t="str">
        <f t="shared" si="1"/>
        <v/>
      </c>
      <c r="P14" s="48" t="str">
        <f t="shared" si="2"/>
        <v/>
      </c>
      <c r="Q14" s="1"/>
      <c r="T14" s="38" t="str">
        <f t="shared" si="0"/>
        <v/>
      </c>
      <c r="U14" s="38" t="str">
        <f t="shared" si="0"/>
        <v/>
      </c>
      <c r="V14" s="38" t="str">
        <f t="shared" si="0"/>
        <v/>
      </c>
      <c r="W14" s="38" t="str">
        <f t="shared" si="0"/>
        <v/>
      </c>
      <c r="X14" s="38" t="str">
        <f t="shared" si="0"/>
        <v/>
      </c>
      <c r="Y14" s="11"/>
      <c r="Z14" s="37">
        <f t="shared" si="3"/>
        <v>0</v>
      </c>
      <c r="AA14" s="39" t="str">
        <f t="shared" ref="AA14:AA31" si="7">IF(AND($F14&lt;&gt;"",Z14=0),"苗字と名前の間に全角文字で「空白」を入力してください","")</f>
        <v/>
      </c>
    </row>
    <row r="15" spans="1:29" ht="26.25" customHeight="1" thickBot="1" x14ac:dyDescent="0.45">
      <c r="A15" s="1"/>
      <c r="B15" s="40">
        <f t="shared" si="4"/>
        <v>4</v>
      </c>
      <c r="C15" s="49">
        <v>4</v>
      </c>
      <c r="D15" s="45"/>
      <c r="E15" s="45"/>
      <c r="F15" s="50"/>
      <c r="G15" s="51" t="str">
        <f t="shared" si="5"/>
        <v/>
      </c>
      <c r="H15" s="50"/>
      <c r="I15" s="51"/>
      <c r="J15" s="45"/>
      <c r="K15" s="45" t="s">
        <v>29</v>
      </c>
      <c r="L15" s="45"/>
      <c r="M15" s="52" t="str">
        <f t="shared" si="6"/>
        <v/>
      </c>
      <c r="N15" s="52"/>
      <c r="O15" s="53" t="str">
        <f t="shared" si="1"/>
        <v/>
      </c>
      <c r="P15" s="48" t="str">
        <f t="shared" si="2"/>
        <v/>
      </c>
      <c r="Q15" s="1"/>
      <c r="T15" s="38" t="str">
        <f t="shared" si="0"/>
        <v/>
      </c>
      <c r="U15" s="38" t="str">
        <f t="shared" si="0"/>
        <v/>
      </c>
      <c r="V15" s="38" t="str">
        <f t="shared" si="0"/>
        <v/>
      </c>
      <c r="W15" s="38" t="str">
        <f t="shared" si="0"/>
        <v/>
      </c>
      <c r="X15" s="38" t="str">
        <f t="shared" si="0"/>
        <v/>
      </c>
      <c r="Y15" s="11"/>
      <c r="Z15" s="37">
        <f t="shared" si="3"/>
        <v>0</v>
      </c>
      <c r="AA15" s="39" t="str">
        <f t="shared" si="7"/>
        <v/>
      </c>
    </row>
    <row r="16" spans="1:29" ht="26.25" customHeight="1" thickBot="1" x14ac:dyDescent="0.45">
      <c r="A16" s="1"/>
      <c r="B16" s="40">
        <f t="shared" si="4"/>
        <v>5</v>
      </c>
      <c r="C16" s="49">
        <v>5</v>
      </c>
      <c r="D16" s="45"/>
      <c r="E16" s="45"/>
      <c r="F16" s="50"/>
      <c r="G16" s="51" t="str">
        <f t="shared" si="5"/>
        <v/>
      </c>
      <c r="H16" s="50"/>
      <c r="I16" s="51"/>
      <c r="J16" s="45"/>
      <c r="K16" s="45" t="s">
        <v>29</v>
      </c>
      <c r="L16" s="45"/>
      <c r="M16" s="52" t="str">
        <f t="shared" si="6"/>
        <v/>
      </c>
      <c r="N16" s="52"/>
      <c r="O16" s="53" t="str">
        <f t="shared" si="1"/>
        <v/>
      </c>
      <c r="P16" s="48" t="str">
        <f t="shared" si="2"/>
        <v/>
      </c>
      <c r="Q16" s="1"/>
      <c r="T16" s="38" t="str">
        <f t="shared" si="0"/>
        <v/>
      </c>
      <c r="U16" s="38" t="str">
        <f t="shared" si="0"/>
        <v/>
      </c>
      <c r="V16" s="38" t="str">
        <f t="shared" si="0"/>
        <v/>
      </c>
      <c r="W16" s="38" t="str">
        <f t="shared" si="0"/>
        <v/>
      </c>
      <c r="X16" s="38" t="str">
        <f t="shared" si="0"/>
        <v/>
      </c>
      <c r="Y16" s="11"/>
      <c r="Z16" s="37">
        <f t="shared" si="3"/>
        <v>0</v>
      </c>
      <c r="AA16" s="39" t="str">
        <f t="shared" si="7"/>
        <v/>
      </c>
    </row>
    <row r="17" spans="1:27" ht="26.25" customHeight="1" thickBot="1" x14ac:dyDescent="0.45">
      <c r="A17" s="1"/>
      <c r="B17" s="40">
        <f t="shared" si="4"/>
        <v>6</v>
      </c>
      <c r="C17" s="49">
        <v>6</v>
      </c>
      <c r="D17" s="45"/>
      <c r="E17" s="45"/>
      <c r="F17" s="50"/>
      <c r="G17" s="51" t="str">
        <f t="shared" si="5"/>
        <v/>
      </c>
      <c r="H17" s="50"/>
      <c r="I17" s="51"/>
      <c r="J17" s="45"/>
      <c r="K17" s="45" t="s">
        <v>29</v>
      </c>
      <c r="L17" s="45"/>
      <c r="M17" s="52" t="str">
        <f t="shared" si="6"/>
        <v/>
      </c>
      <c r="N17" s="52"/>
      <c r="O17" s="53" t="str">
        <f t="shared" si="1"/>
        <v/>
      </c>
      <c r="P17" s="48" t="str">
        <f t="shared" si="2"/>
        <v/>
      </c>
      <c r="Q17" s="1"/>
      <c r="T17" s="38" t="str">
        <f t="shared" si="0"/>
        <v/>
      </c>
      <c r="U17" s="38" t="str">
        <f t="shared" si="0"/>
        <v/>
      </c>
      <c r="V17" s="38" t="str">
        <f t="shared" si="0"/>
        <v/>
      </c>
      <c r="W17" s="38" t="str">
        <f t="shared" si="0"/>
        <v/>
      </c>
      <c r="X17" s="38" t="str">
        <f t="shared" si="0"/>
        <v/>
      </c>
      <c r="Y17" s="11"/>
      <c r="Z17" s="37">
        <f t="shared" si="3"/>
        <v>0</v>
      </c>
      <c r="AA17" s="39" t="str">
        <f t="shared" si="7"/>
        <v/>
      </c>
    </row>
    <row r="18" spans="1:27" ht="26.25" customHeight="1" thickBot="1" x14ac:dyDescent="0.45">
      <c r="A18" s="1"/>
      <c r="B18" s="40">
        <f t="shared" si="4"/>
        <v>7</v>
      </c>
      <c r="C18" s="49">
        <v>7</v>
      </c>
      <c r="D18" s="45"/>
      <c r="E18" s="45"/>
      <c r="F18" s="50"/>
      <c r="G18" s="51" t="str">
        <f t="shared" si="5"/>
        <v/>
      </c>
      <c r="H18" s="50"/>
      <c r="I18" s="51"/>
      <c r="J18" s="45"/>
      <c r="K18" s="45" t="s">
        <v>29</v>
      </c>
      <c r="L18" s="45"/>
      <c r="M18" s="52" t="str">
        <f t="shared" si="6"/>
        <v/>
      </c>
      <c r="N18" s="52"/>
      <c r="O18" s="53" t="str">
        <f t="shared" si="1"/>
        <v/>
      </c>
      <c r="P18" s="48" t="str">
        <f t="shared" si="2"/>
        <v/>
      </c>
      <c r="Q18" s="1"/>
      <c r="T18" s="38" t="str">
        <f t="shared" si="0"/>
        <v/>
      </c>
      <c r="U18" s="38" t="str">
        <f t="shared" si="0"/>
        <v/>
      </c>
      <c r="V18" s="38" t="str">
        <f t="shared" si="0"/>
        <v/>
      </c>
      <c r="W18" s="38" t="str">
        <f t="shared" si="0"/>
        <v/>
      </c>
      <c r="X18" s="38" t="str">
        <f t="shared" si="0"/>
        <v/>
      </c>
      <c r="Y18" s="11"/>
      <c r="Z18" s="37">
        <f t="shared" si="3"/>
        <v>0</v>
      </c>
      <c r="AA18" s="39" t="str">
        <f t="shared" si="7"/>
        <v/>
      </c>
    </row>
    <row r="19" spans="1:27" ht="26.25" customHeight="1" thickBot="1" x14ac:dyDescent="0.45">
      <c r="A19" s="1"/>
      <c r="B19" s="40">
        <f t="shared" si="4"/>
        <v>8</v>
      </c>
      <c r="C19" s="49">
        <v>8</v>
      </c>
      <c r="D19" s="45"/>
      <c r="E19" s="45"/>
      <c r="F19" s="50"/>
      <c r="G19" s="51" t="str">
        <f t="shared" si="5"/>
        <v/>
      </c>
      <c r="H19" s="50"/>
      <c r="I19" s="51"/>
      <c r="J19" s="45"/>
      <c r="K19" s="45" t="s">
        <v>29</v>
      </c>
      <c r="L19" s="45"/>
      <c r="M19" s="52" t="str">
        <f t="shared" si="6"/>
        <v/>
      </c>
      <c r="N19" s="52"/>
      <c r="O19" s="53" t="str">
        <f t="shared" si="1"/>
        <v/>
      </c>
      <c r="P19" s="48" t="str">
        <f t="shared" si="2"/>
        <v/>
      </c>
      <c r="Q19" s="1"/>
      <c r="T19" s="38" t="str">
        <f t="shared" si="0"/>
        <v/>
      </c>
      <c r="U19" s="38" t="str">
        <f t="shared" si="0"/>
        <v/>
      </c>
      <c r="V19" s="38" t="str">
        <f t="shared" si="0"/>
        <v/>
      </c>
      <c r="W19" s="38" t="str">
        <f t="shared" si="0"/>
        <v/>
      </c>
      <c r="X19" s="38" t="str">
        <f t="shared" si="0"/>
        <v/>
      </c>
      <c r="Y19" s="11"/>
      <c r="Z19" s="37">
        <f t="shared" si="3"/>
        <v>0</v>
      </c>
      <c r="AA19" s="39" t="str">
        <f t="shared" si="7"/>
        <v/>
      </c>
    </row>
    <row r="20" spans="1:27" ht="26.25" customHeight="1" thickBot="1" x14ac:dyDescent="0.45">
      <c r="A20" s="1"/>
      <c r="B20" s="40">
        <f t="shared" si="4"/>
        <v>9</v>
      </c>
      <c r="C20" s="49">
        <v>9</v>
      </c>
      <c r="D20" s="45"/>
      <c r="E20" s="45"/>
      <c r="F20" s="50"/>
      <c r="G20" s="51" t="str">
        <f t="shared" si="5"/>
        <v/>
      </c>
      <c r="H20" s="50"/>
      <c r="I20" s="51"/>
      <c r="J20" s="45"/>
      <c r="K20" s="45" t="s">
        <v>29</v>
      </c>
      <c r="L20" s="45"/>
      <c r="M20" s="52" t="str">
        <f t="shared" si="6"/>
        <v/>
      </c>
      <c r="N20" s="52"/>
      <c r="O20" s="53" t="str">
        <f t="shared" si="1"/>
        <v/>
      </c>
      <c r="P20" s="48" t="str">
        <f t="shared" si="2"/>
        <v/>
      </c>
      <c r="Q20" s="1"/>
      <c r="T20" s="38" t="str">
        <f t="shared" si="0"/>
        <v/>
      </c>
      <c r="U20" s="38" t="str">
        <f t="shared" si="0"/>
        <v/>
      </c>
      <c r="V20" s="38" t="str">
        <f t="shared" si="0"/>
        <v/>
      </c>
      <c r="W20" s="38" t="str">
        <f t="shared" si="0"/>
        <v/>
      </c>
      <c r="X20" s="38" t="str">
        <f t="shared" si="0"/>
        <v/>
      </c>
      <c r="Y20" s="11"/>
      <c r="Z20" s="37">
        <f t="shared" si="3"/>
        <v>0</v>
      </c>
      <c r="AA20" s="39" t="str">
        <f t="shared" si="7"/>
        <v/>
      </c>
    </row>
    <row r="21" spans="1:27" ht="26.25" customHeight="1" thickBot="1" x14ac:dyDescent="0.45">
      <c r="A21" s="1"/>
      <c r="B21" s="40">
        <f t="shared" si="4"/>
        <v>10</v>
      </c>
      <c r="C21" s="49">
        <v>10</v>
      </c>
      <c r="D21" s="45"/>
      <c r="E21" s="45"/>
      <c r="F21" s="50"/>
      <c r="G21" s="51" t="str">
        <f t="shared" si="5"/>
        <v/>
      </c>
      <c r="H21" s="50"/>
      <c r="I21" s="51"/>
      <c r="J21" s="45"/>
      <c r="K21" s="45" t="s">
        <v>29</v>
      </c>
      <c r="L21" s="45"/>
      <c r="M21" s="52" t="str">
        <f t="shared" si="6"/>
        <v/>
      </c>
      <c r="N21" s="52"/>
      <c r="O21" s="53" t="str">
        <f t="shared" si="1"/>
        <v/>
      </c>
      <c r="P21" s="48" t="str">
        <f t="shared" si="2"/>
        <v/>
      </c>
      <c r="Q21" s="1"/>
      <c r="T21" s="38" t="str">
        <f t="shared" si="0"/>
        <v/>
      </c>
      <c r="U21" s="38" t="str">
        <f t="shared" si="0"/>
        <v/>
      </c>
      <c r="V21" s="38" t="str">
        <f t="shared" si="0"/>
        <v/>
      </c>
      <c r="W21" s="38" t="str">
        <f t="shared" si="0"/>
        <v/>
      </c>
      <c r="X21" s="38" t="str">
        <f t="shared" si="0"/>
        <v/>
      </c>
      <c r="Y21" s="11"/>
      <c r="Z21" s="37">
        <f t="shared" si="3"/>
        <v>0</v>
      </c>
      <c r="AA21" s="39" t="str">
        <f t="shared" si="7"/>
        <v/>
      </c>
    </row>
    <row r="22" spans="1:27" ht="26.25" customHeight="1" thickBot="1" x14ac:dyDescent="0.45">
      <c r="A22" s="1"/>
      <c r="B22" s="40">
        <f t="shared" si="4"/>
        <v>11</v>
      </c>
      <c r="C22" s="49">
        <v>11</v>
      </c>
      <c r="D22" s="45"/>
      <c r="E22" s="45"/>
      <c r="F22" s="50"/>
      <c r="G22" s="51" t="str">
        <f t="shared" si="5"/>
        <v/>
      </c>
      <c r="H22" s="50"/>
      <c r="I22" s="51"/>
      <c r="J22" s="45"/>
      <c r="K22" s="45" t="s">
        <v>29</v>
      </c>
      <c r="L22" s="45"/>
      <c r="M22" s="52" t="str">
        <f t="shared" si="6"/>
        <v/>
      </c>
      <c r="N22" s="52"/>
      <c r="O22" s="53" t="str">
        <f t="shared" si="1"/>
        <v/>
      </c>
      <c r="P22" s="48" t="str">
        <f t="shared" si="2"/>
        <v/>
      </c>
      <c r="Q22" s="1"/>
      <c r="T22" s="38" t="str">
        <f t="shared" si="0"/>
        <v/>
      </c>
      <c r="U22" s="38" t="str">
        <f t="shared" si="0"/>
        <v/>
      </c>
      <c r="V22" s="38" t="str">
        <f t="shared" si="0"/>
        <v/>
      </c>
      <c r="W22" s="38" t="str">
        <f t="shared" si="0"/>
        <v/>
      </c>
      <c r="X22" s="38" t="str">
        <f t="shared" si="0"/>
        <v/>
      </c>
      <c r="Y22" s="11"/>
      <c r="Z22" s="37">
        <f t="shared" si="3"/>
        <v>0</v>
      </c>
      <c r="AA22" s="39" t="str">
        <f t="shared" si="7"/>
        <v/>
      </c>
    </row>
    <row r="23" spans="1:27" ht="26.25" customHeight="1" thickBot="1" x14ac:dyDescent="0.45">
      <c r="A23" s="1"/>
      <c r="B23" s="40">
        <f t="shared" si="4"/>
        <v>12</v>
      </c>
      <c r="C23" s="49">
        <v>12</v>
      </c>
      <c r="D23" s="45"/>
      <c r="E23" s="45"/>
      <c r="F23" s="50"/>
      <c r="G23" s="51" t="str">
        <f t="shared" si="5"/>
        <v/>
      </c>
      <c r="H23" s="50"/>
      <c r="I23" s="51"/>
      <c r="J23" s="45"/>
      <c r="K23" s="45" t="s">
        <v>29</v>
      </c>
      <c r="L23" s="45"/>
      <c r="M23" s="52" t="str">
        <f t="shared" si="6"/>
        <v/>
      </c>
      <c r="N23" s="52"/>
      <c r="O23" s="53" t="str">
        <f t="shared" si="1"/>
        <v/>
      </c>
      <c r="P23" s="48" t="str">
        <f t="shared" si="2"/>
        <v/>
      </c>
      <c r="Q23" s="1"/>
      <c r="T23" s="38" t="str">
        <f t="shared" si="0"/>
        <v/>
      </c>
      <c r="U23" s="38" t="str">
        <f t="shared" si="0"/>
        <v/>
      </c>
      <c r="V23" s="38" t="str">
        <f t="shared" si="0"/>
        <v/>
      </c>
      <c r="W23" s="38" t="str">
        <f t="shared" si="0"/>
        <v/>
      </c>
      <c r="X23" s="38" t="str">
        <f t="shared" si="0"/>
        <v/>
      </c>
      <c r="Y23" s="11"/>
      <c r="Z23" s="37">
        <f t="shared" si="3"/>
        <v>0</v>
      </c>
      <c r="AA23" s="39" t="str">
        <f t="shared" si="7"/>
        <v/>
      </c>
    </row>
    <row r="24" spans="1:27" ht="26.25" customHeight="1" thickBot="1" x14ac:dyDescent="0.45">
      <c r="A24" s="1"/>
      <c r="B24" s="40">
        <f t="shared" si="4"/>
        <v>13</v>
      </c>
      <c r="C24" s="49">
        <v>13</v>
      </c>
      <c r="D24" s="45"/>
      <c r="E24" s="45"/>
      <c r="F24" s="50"/>
      <c r="G24" s="51" t="str">
        <f t="shared" si="5"/>
        <v/>
      </c>
      <c r="H24" s="50"/>
      <c r="I24" s="51"/>
      <c r="J24" s="45"/>
      <c r="K24" s="45" t="s">
        <v>29</v>
      </c>
      <c r="L24" s="45"/>
      <c r="M24" s="52" t="str">
        <f t="shared" si="6"/>
        <v/>
      </c>
      <c r="N24" s="52"/>
      <c r="O24" s="53" t="str">
        <f t="shared" si="1"/>
        <v/>
      </c>
      <c r="P24" s="48" t="str">
        <f t="shared" si="2"/>
        <v/>
      </c>
      <c r="Q24" s="1"/>
      <c r="T24" s="38" t="str">
        <f t="shared" si="0"/>
        <v/>
      </c>
      <c r="U24" s="38" t="str">
        <f t="shared" si="0"/>
        <v/>
      </c>
      <c r="V24" s="38" t="str">
        <f t="shared" si="0"/>
        <v/>
      </c>
      <c r="W24" s="38" t="str">
        <f t="shared" si="0"/>
        <v/>
      </c>
      <c r="X24" s="38" t="str">
        <f t="shared" si="0"/>
        <v/>
      </c>
      <c r="Y24" s="11"/>
      <c r="Z24" s="37">
        <f t="shared" si="3"/>
        <v>0</v>
      </c>
      <c r="AA24" s="39" t="str">
        <f t="shared" si="7"/>
        <v/>
      </c>
    </row>
    <row r="25" spans="1:27" ht="26.25" customHeight="1" thickBot="1" x14ac:dyDescent="0.45">
      <c r="A25" s="1"/>
      <c r="B25" s="40">
        <f t="shared" si="4"/>
        <v>14</v>
      </c>
      <c r="C25" s="49">
        <v>14</v>
      </c>
      <c r="D25" s="45"/>
      <c r="E25" s="45"/>
      <c r="F25" s="50"/>
      <c r="G25" s="51" t="str">
        <f t="shared" si="5"/>
        <v/>
      </c>
      <c r="H25" s="50"/>
      <c r="I25" s="51"/>
      <c r="J25" s="45"/>
      <c r="K25" s="45" t="s">
        <v>29</v>
      </c>
      <c r="L25" s="45"/>
      <c r="M25" s="52" t="str">
        <f t="shared" si="6"/>
        <v/>
      </c>
      <c r="N25" s="52"/>
      <c r="O25" s="53" t="str">
        <f t="shared" si="1"/>
        <v/>
      </c>
      <c r="P25" s="48" t="str">
        <f t="shared" si="2"/>
        <v/>
      </c>
      <c r="Q25" s="1"/>
      <c r="T25" s="38" t="str">
        <f t="shared" si="0"/>
        <v/>
      </c>
      <c r="U25" s="38" t="str">
        <f t="shared" si="0"/>
        <v/>
      </c>
      <c r="V25" s="38" t="str">
        <f t="shared" si="0"/>
        <v/>
      </c>
      <c r="W25" s="38" t="str">
        <f t="shared" si="0"/>
        <v/>
      </c>
      <c r="X25" s="38" t="str">
        <f t="shared" si="0"/>
        <v/>
      </c>
      <c r="Y25" s="11"/>
      <c r="Z25" s="37">
        <f t="shared" si="3"/>
        <v>0</v>
      </c>
      <c r="AA25" s="39" t="str">
        <f t="shared" si="7"/>
        <v/>
      </c>
    </row>
    <row r="26" spans="1:27" ht="26.25" customHeight="1" thickBot="1" x14ac:dyDescent="0.45">
      <c r="A26" s="1"/>
      <c r="B26" s="40">
        <f t="shared" si="4"/>
        <v>15</v>
      </c>
      <c r="C26" s="49">
        <v>15</v>
      </c>
      <c r="D26" s="45"/>
      <c r="E26" s="45"/>
      <c r="F26" s="50"/>
      <c r="G26" s="51" t="str">
        <f t="shared" si="5"/>
        <v/>
      </c>
      <c r="H26" s="50"/>
      <c r="I26" s="51"/>
      <c r="J26" s="45"/>
      <c r="K26" s="45" t="s">
        <v>29</v>
      </c>
      <c r="L26" s="45"/>
      <c r="M26" s="52" t="str">
        <f t="shared" si="6"/>
        <v/>
      </c>
      <c r="N26" s="52"/>
      <c r="O26" s="53" t="str">
        <f t="shared" si="1"/>
        <v/>
      </c>
      <c r="P26" s="48" t="str">
        <f t="shared" si="2"/>
        <v/>
      </c>
      <c r="Q26" s="1"/>
      <c r="T26" s="38" t="str">
        <f t="shared" si="0"/>
        <v/>
      </c>
      <c r="U26" s="38" t="str">
        <f t="shared" si="0"/>
        <v/>
      </c>
      <c r="V26" s="38" t="str">
        <f t="shared" si="0"/>
        <v/>
      </c>
      <c r="W26" s="38" t="str">
        <f t="shared" si="0"/>
        <v/>
      </c>
      <c r="X26" s="38" t="str">
        <f t="shared" si="0"/>
        <v/>
      </c>
      <c r="Y26" s="11"/>
      <c r="Z26" s="37">
        <f t="shared" si="3"/>
        <v>0</v>
      </c>
      <c r="AA26" s="39" t="str">
        <f t="shared" si="7"/>
        <v/>
      </c>
    </row>
    <row r="27" spans="1:27" ht="26.25" customHeight="1" thickBot="1" x14ac:dyDescent="0.45">
      <c r="A27" s="1"/>
      <c r="B27" s="40">
        <f t="shared" si="4"/>
        <v>16</v>
      </c>
      <c r="C27" s="49">
        <v>16</v>
      </c>
      <c r="D27" s="45"/>
      <c r="E27" s="45"/>
      <c r="F27" s="50"/>
      <c r="G27" s="51" t="str">
        <f t="shared" si="5"/>
        <v/>
      </c>
      <c r="H27" s="50"/>
      <c r="I27" s="51"/>
      <c r="J27" s="45"/>
      <c r="K27" s="45" t="s">
        <v>29</v>
      </c>
      <c r="L27" s="45"/>
      <c r="M27" s="52" t="str">
        <f t="shared" si="6"/>
        <v/>
      </c>
      <c r="N27" s="52"/>
      <c r="O27" s="53" t="str">
        <f t="shared" si="1"/>
        <v/>
      </c>
      <c r="P27" s="48" t="str">
        <f t="shared" si="2"/>
        <v/>
      </c>
      <c r="Q27" s="1"/>
      <c r="T27" s="38" t="str">
        <f t="shared" si="0"/>
        <v/>
      </c>
      <c r="U27" s="38" t="str">
        <f t="shared" si="0"/>
        <v/>
      </c>
      <c r="V27" s="38" t="str">
        <f t="shared" si="0"/>
        <v/>
      </c>
      <c r="W27" s="38" t="str">
        <f t="shared" si="0"/>
        <v/>
      </c>
      <c r="X27" s="38" t="str">
        <f t="shared" si="0"/>
        <v/>
      </c>
      <c r="Y27" s="11"/>
      <c r="Z27" s="37">
        <f t="shared" si="3"/>
        <v>0</v>
      </c>
      <c r="AA27" s="39" t="str">
        <f t="shared" si="7"/>
        <v/>
      </c>
    </row>
    <row r="28" spans="1:27" ht="26.25" customHeight="1" thickBot="1" x14ac:dyDescent="0.45">
      <c r="A28" s="1"/>
      <c r="B28" s="40">
        <f t="shared" si="4"/>
        <v>17</v>
      </c>
      <c r="C28" s="49">
        <v>17</v>
      </c>
      <c r="D28" s="45"/>
      <c r="E28" s="45"/>
      <c r="F28" s="50"/>
      <c r="G28" s="51" t="str">
        <f t="shared" si="5"/>
        <v/>
      </c>
      <c r="H28" s="50"/>
      <c r="I28" s="51"/>
      <c r="J28" s="45"/>
      <c r="K28" s="45" t="s">
        <v>29</v>
      </c>
      <c r="L28" s="45"/>
      <c r="M28" s="52" t="str">
        <f t="shared" si="6"/>
        <v/>
      </c>
      <c r="N28" s="52"/>
      <c r="O28" s="53" t="str">
        <f t="shared" si="1"/>
        <v/>
      </c>
      <c r="P28" s="48" t="str">
        <f>IF($F28="","",IF($J28&lt;&gt;"",$S$2,IF($K28&lt;&gt;"",$T$2,$V$2)))</f>
        <v/>
      </c>
      <c r="Q28" s="1"/>
      <c r="T28" s="38" t="str">
        <f t="shared" si="0"/>
        <v/>
      </c>
      <c r="U28" s="38" t="str">
        <f t="shared" si="0"/>
        <v/>
      </c>
      <c r="V28" s="38" t="str">
        <f t="shared" si="0"/>
        <v/>
      </c>
      <c r="W28" s="38" t="str">
        <f t="shared" si="0"/>
        <v/>
      </c>
      <c r="X28" s="38" t="str">
        <f t="shared" si="0"/>
        <v/>
      </c>
      <c r="Y28" s="11"/>
      <c r="Z28" s="37">
        <f t="shared" si="3"/>
        <v>0</v>
      </c>
      <c r="AA28" s="39" t="str">
        <f t="shared" si="7"/>
        <v/>
      </c>
    </row>
    <row r="29" spans="1:27" ht="26.25" customHeight="1" thickBot="1" x14ac:dyDescent="0.45">
      <c r="A29" s="1"/>
      <c r="B29" s="40">
        <f t="shared" si="4"/>
        <v>18</v>
      </c>
      <c r="C29" s="49">
        <v>18</v>
      </c>
      <c r="D29" s="45"/>
      <c r="E29" s="45"/>
      <c r="F29" s="50"/>
      <c r="G29" s="51" t="str">
        <f t="shared" si="5"/>
        <v/>
      </c>
      <c r="H29" s="50"/>
      <c r="I29" s="51"/>
      <c r="J29" s="45"/>
      <c r="K29" s="45" t="s">
        <v>29</v>
      </c>
      <c r="L29" s="45"/>
      <c r="M29" s="52" t="str">
        <f t="shared" si="6"/>
        <v/>
      </c>
      <c r="N29" s="52"/>
      <c r="O29" s="53" t="str">
        <f t="shared" si="1"/>
        <v/>
      </c>
      <c r="P29" s="48" t="str">
        <f>IF($F29="","",IF($J29&lt;&gt;"",$S$2,IF($K29&lt;&gt;"",$T$2,$V$2)))</f>
        <v/>
      </c>
      <c r="Q29" s="1"/>
      <c r="T29" s="38" t="str">
        <f t="shared" si="0"/>
        <v/>
      </c>
      <c r="U29" s="38" t="str">
        <f t="shared" si="0"/>
        <v/>
      </c>
      <c r="V29" s="38" t="str">
        <f t="shared" si="0"/>
        <v/>
      </c>
      <c r="W29" s="38" t="str">
        <f t="shared" si="0"/>
        <v/>
      </c>
      <c r="X29" s="38" t="str">
        <f t="shared" si="0"/>
        <v/>
      </c>
      <c r="Y29" s="11"/>
      <c r="Z29" s="37">
        <f t="shared" si="3"/>
        <v>0</v>
      </c>
      <c r="AA29" s="39" t="str">
        <f t="shared" si="7"/>
        <v/>
      </c>
    </row>
    <row r="30" spans="1:27" ht="26.25" customHeight="1" thickBot="1" x14ac:dyDescent="0.45">
      <c r="A30" s="1"/>
      <c r="B30" s="40">
        <f t="shared" si="4"/>
        <v>19</v>
      </c>
      <c r="C30" s="49">
        <v>19</v>
      </c>
      <c r="D30" s="45"/>
      <c r="E30" s="45"/>
      <c r="F30" s="50"/>
      <c r="G30" s="51" t="str">
        <f t="shared" si="5"/>
        <v/>
      </c>
      <c r="H30" s="50"/>
      <c r="I30" s="51"/>
      <c r="J30" s="45"/>
      <c r="K30" s="45" t="s">
        <v>29</v>
      </c>
      <c r="L30" s="45"/>
      <c r="M30" s="52" t="str">
        <f t="shared" si="6"/>
        <v/>
      </c>
      <c r="N30" s="52"/>
      <c r="O30" s="53" t="str">
        <f t="shared" si="1"/>
        <v/>
      </c>
      <c r="P30" s="48" t="str">
        <f>IF($F30="","",IF($J30&lt;&gt;"",$S$2,IF($K30&lt;&gt;"",$T$2,$V$2)))</f>
        <v/>
      </c>
      <c r="Q30" s="1"/>
      <c r="T30" s="38" t="str">
        <f t="shared" si="0"/>
        <v/>
      </c>
      <c r="U30" s="38" t="str">
        <f t="shared" si="0"/>
        <v/>
      </c>
      <c r="V30" s="38" t="str">
        <f t="shared" si="0"/>
        <v/>
      </c>
      <c r="W30" s="38" t="str">
        <f t="shared" si="0"/>
        <v/>
      </c>
      <c r="X30" s="38" t="str">
        <f t="shared" si="0"/>
        <v/>
      </c>
      <c r="Y30" s="11"/>
      <c r="Z30" s="37">
        <f t="shared" si="3"/>
        <v>0</v>
      </c>
      <c r="AA30" s="39" t="str">
        <f t="shared" si="7"/>
        <v/>
      </c>
    </row>
    <row r="31" spans="1:27" ht="26.25" customHeight="1" thickBot="1" x14ac:dyDescent="0.45">
      <c r="A31" s="1"/>
      <c r="B31" s="40">
        <f t="shared" si="4"/>
        <v>20</v>
      </c>
      <c r="C31" s="54">
        <v>20</v>
      </c>
      <c r="D31" s="55"/>
      <c r="E31" s="55"/>
      <c r="F31" s="56"/>
      <c r="G31" s="57" t="str">
        <f t="shared" si="5"/>
        <v/>
      </c>
      <c r="H31" s="56"/>
      <c r="I31" s="57"/>
      <c r="J31" s="55"/>
      <c r="K31" s="45" t="s">
        <v>29</v>
      </c>
      <c r="L31" s="55"/>
      <c r="M31" s="58" t="str">
        <f t="shared" si="6"/>
        <v/>
      </c>
      <c r="N31" s="58"/>
      <c r="O31" s="59" t="str">
        <f t="shared" si="1"/>
        <v/>
      </c>
      <c r="P31" s="48" t="str">
        <f>IF($F31="","",IF($J31&lt;&gt;"",$S$2,IF($K31&lt;&gt;"",$T$2,$V$2)))</f>
        <v/>
      </c>
      <c r="Q31" s="1"/>
      <c r="T31" s="38" t="str">
        <f t="shared" si="0"/>
        <v/>
      </c>
      <c r="U31" s="38" t="str">
        <f t="shared" si="0"/>
        <v/>
      </c>
      <c r="V31" s="38" t="str">
        <f t="shared" si="0"/>
        <v/>
      </c>
      <c r="W31" s="38" t="str">
        <f t="shared" si="0"/>
        <v/>
      </c>
      <c r="X31" s="38" t="str">
        <f t="shared" si="0"/>
        <v/>
      </c>
      <c r="Y31" s="11"/>
      <c r="Z31" s="37">
        <f t="shared" si="3"/>
        <v>0</v>
      </c>
      <c r="AA31" s="39" t="str">
        <f t="shared" si="7"/>
        <v/>
      </c>
    </row>
  </sheetData>
  <sheetProtection selectLockedCells="1"/>
  <mergeCells count="17">
    <mergeCell ref="C7:D7"/>
    <mergeCell ref="E7:F7"/>
    <mergeCell ref="C8:D8"/>
    <mergeCell ref="E8:F8"/>
    <mergeCell ref="I8:O8"/>
    <mergeCell ref="C4:D4"/>
    <mergeCell ref="E4:F4"/>
    <mergeCell ref="C5:D5"/>
    <mergeCell ref="E5:F5"/>
    <mergeCell ref="C6:D6"/>
    <mergeCell ref="E6:G6"/>
    <mergeCell ref="C1:K1"/>
    <mergeCell ref="L1:O1"/>
    <mergeCell ref="C2:D2"/>
    <mergeCell ref="E2:F2"/>
    <mergeCell ref="C3:D3"/>
    <mergeCell ref="E3:F3"/>
  </mergeCells>
  <phoneticPr fontId="3"/>
  <conditionalFormatting sqref="L11:L31">
    <cfRule type="expression" dxfId="1" priority="2" stopIfTrue="1">
      <formula>AND($L11="",LEFT($E11,3)="ｼﾆｱ")</formula>
    </cfRule>
  </conditionalFormatting>
  <conditionalFormatting sqref="F11:F31">
    <cfRule type="expression" dxfId="0" priority="1" stopIfTrue="1">
      <formula>$AA11&lt;&gt;""</formula>
    </cfRule>
  </conditionalFormatting>
  <dataValidations count="8">
    <dataValidation imeMode="fullKatakana" allowBlank="1" showInputMessage="1" showErrorMessage="1" sqref="E5:F5 G12:G31 I12:I31" xr:uid="{3AFEBD47-5B31-423F-9C92-552F6D2FCA29}"/>
    <dataValidation type="list" imeMode="hiragana" allowBlank="1" showInputMessage="1" showErrorMessage="1" sqref="J11:K31" xr:uid="{46397338-0A7A-4BE8-B213-ACAB48E555D1}">
      <formula1>"〇"</formula1>
    </dataValidation>
    <dataValidation type="list" allowBlank="1" showInputMessage="1" showErrorMessage="1" sqref="E8" xr:uid="{6527B768-1D98-4C15-990D-2D606F36B68E}">
      <formula1>"必要,不要"</formula1>
    </dataValidation>
    <dataValidation type="list" allowBlank="1" showInputMessage="1" showErrorMessage="1" sqref="D11:D31" xr:uid="{13C029C8-C150-4016-9C84-AF53DC768409}">
      <formula1>$S$5:$S$6</formula1>
    </dataValidation>
    <dataValidation imeMode="halfKatakana" allowBlank="1" showInputMessage="1" showErrorMessage="1" sqref="I11 G11 B11:B31" xr:uid="{2F098D4E-C126-462E-A12C-4E643363B15F}"/>
    <dataValidation imeMode="halfAlpha" allowBlank="1" showInputMessage="1" showErrorMessage="1" sqref="E2 L11:N31 E7:F7 E6" xr:uid="{7FFFA035-A4DF-4122-AAF1-704512CC10BE}"/>
    <dataValidation imeMode="hiragana" allowBlank="1" showInputMessage="1" showErrorMessage="1" sqref="E4:F4 F11:F31 E3 H11:H31" xr:uid="{4F30281F-F100-4355-B096-487531AD678C}"/>
    <dataValidation type="list" allowBlank="1" showInputMessage="1" showErrorMessage="1" sqref="E11:E31" xr:uid="{3B57A271-234C-4CA0-9E65-19B8FD8F8FB6}">
      <formula1>$T11:$V11</formula1>
    </dataValidation>
  </dataValidations>
  <printOptions horizontalCentered="1"/>
  <pageMargins left="0.11811023622047245" right="0.11811023622047245" top="0.47244094488188981" bottom="0.35433070866141736" header="0.43307086614173229" footer="0.23622047244094491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交流大会</vt:lpstr>
      <vt:lpstr>交流大会!Print_Area</vt:lpstr>
      <vt:lpstr>交流大会!Print_Titles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matsu-pc</cp:lastModifiedBy>
  <dcterms:created xsi:type="dcterms:W3CDTF">2022-09-02T08:35:04Z</dcterms:created>
  <dcterms:modified xsi:type="dcterms:W3CDTF">2022-09-11T11:50:22Z</dcterms:modified>
</cp:coreProperties>
</file>