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大和市バドミントン協会ＨＰ\掲載用\"/>
    </mc:Choice>
  </mc:AlternateContent>
  <xr:revisionPtr revIDLastSave="0" documentId="13_ncr:1_{586722F3-8BA9-48AF-AF39-812C38C7AF10}" xr6:coauthVersionLast="47" xr6:coauthVersionMax="47" xr10:uidLastSave="{00000000-0000-0000-0000-000000000000}"/>
  <bookViews>
    <workbookView xWindow="-120" yWindow="-120" windowWidth="20730" windowHeight="11760" xr2:uid="{CBFA1AF8-E296-48CA-824B-AF1F94CE7C36}"/>
  </bookViews>
  <sheets>
    <sheet name="OP団体戦" sheetId="1" r:id="rId1"/>
  </sheets>
  <definedNames>
    <definedName name="_xlnm.Print_Area" localSheetId="0">OP団体戦!$C$13:$M$20</definedName>
    <definedName name="_xlnm.Print_Titles" localSheetId="0">OP団体戦!$1:$10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Y20" i="1" l="1"/>
  <c r="Z20" i="1" s="1"/>
  <c r="Y19" i="1"/>
  <c r="Z19" i="1" s="1"/>
  <c r="Y18" i="1"/>
  <c r="Z18" i="1" s="1"/>
  <c r="Y17" i="1"/>
  <c r="Z17" i="1" s="1"/>
  <c r="Y16" i="1"/>
  <c r="Z16" i="1" s="1"/>
  <c r="Y15" i="1"/>
  <c r="Z15" i="1" s="1"/>
  <c r="Y14" i="1"/>
  <c r="Z14" i="1" s="1"/>
  <c r="Y13" i="1"/>
  <c r="Z13" i="1" s="1"/>
  <c r="X13" i="1"/>
  <c r="W13" i="1"/>
  <c r="V13" i="1"/>
  <c r="U13" i="1"/>
  <c r="T13" i="1"/>
  <c r="Y12" i="1"/>
  <c r="Z12" i="1" s="1"/>
  <c r="Y11" i="1"/>
  <c r="Z11" i="1" s="1"/>
  <c r="X11" i="1"/>
  <c r="W11" i="1"/>
  <c r="V11" i="1"/>
  <c r="U11" i="1"/>
  <c r="T11" i="1"/>
  <c r="Y10" i="1"/>
  <c r="Z10" i="1" s="1"/>
  <c r="H9" i="1"/>
  <c r="J8" i="1" s="1"/>
  <c r="N13" i="1" s="1"/>
  <c r="G8" i="1"/>
  <c r="I7" i="1"/>
  <c r="I12" i="1"/>
  <c r="I11" i="1"/>
  <c r="I20" i="1"/>
  <c r="G13" i="1"/>
  <c r="G11" i="1"/>
  <c r="E5" i="1"/>
  <c r="I18" i="1"/>
  <c r="I19" i="1"/>
  <c r="I15" i="1"/>
  <c r="I16" i="1"/>
  <c r="I17" i="1"/>
  <c r="I14" i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yossy</author>
    <author>user</author>
  </authors>
  <commentList>
    <comment ref="E8" authorId="0" shapeId="0" xr:uid="{B4270BFF-1093-4529-A4FB-72FF27DDF8CC}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▼をクリックし、表示されるリストから選択
</t>
        </r>
      </text>
    </comment>
    <comment ref="D11" authorId="0" shapeId="0" xr:uid="{10760B3C-DFE6-4AA6-A0C2-4AE60615C5DF}">
      <text>
        <r>
          <rPr>
            <sz val="9"/>
            <color indexed="81"/>
            <rFont val="ＭＳ Ｐゴシック"/>
            <family val="3"/>
            <charset val="128"/>
          </rPr>
          <t>▼をクリックし、表示されるリストから選択</t>
        </r>
      </text>
    </comment>
    <comment ref="E11" authorId="0" shapeId="0" xr:uid="{A5CDFEBD-F1CC-41BC-A480-94A904EED3AC}">
      <text>
        <r>
          <rPr>
            <sz val="9"/>
            <color indexed="81"/>
            <rFont val="ＭＳ Ｐゴシック"/>
            <family val="3"/>
            <charset val="128"/>
          </rPr>
          <t>▼をクリックし、表示されるリストから選択</t>
        </r>
      </text>
    </comment>
    <comment ref="J11" authorId="0" shapeId="0" xr:uid="{630656A3-F1F8-460A-B1A6-FC3655E270D5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1" authorId="0" shapeId="0" xr:uid="{71023BE8-C524-4257-910B-AF14ACB96D84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11" authorId="1" shapeId="0" xr:uid="{93479A4D-C8B2-4F60-89F7-898D5831F5F8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J12" authorId="0" shapeId="0" xr:uid="{C64D8F43-928B-4EFB-8480-B0E4FC7C617D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2" authorId="0" shapeId="0" xr:uid="{88C69F51-8CF5-40C5-BDF0-87097CF2E0D7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12" authorId="1" shapeId="0" xr:uid="{89C3EB84-CC48-44E3-84E1-7AC69A1FBD35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D13" authorId="0" shapeId="0" xr:uid="{9075A524-0092-416F-8403-6932BCAE3191}">
      <text>
        <r>
          <rPr>
            <sz val="9"/>
            <color indexed="81"/>
            <rFont val="ＭＳ Ｐゴシック"/>
            <family val="3"/>
            <charset val="128"/>
          </rPr>
          <t>▼をクリックし、表示されるリストから選択</t>
        </r>
      </text>
    </comment>
    <comment ref="E13" authorId="0" shapeId="0" xr:uid="{B276FC62-56CE-40CF-8808-E481797F2C9B}">
      <text>
        <r>
          <rPr>
            <sz val="9"/>
            <color indexed="81"/>
            <rFont val="ＭＳ Ｐゴシック"/>
            <family val="3"/>
            <charset val="128"/>
          </rPr>
          <t>▼をクリックし、表示されるリストから選択</t>
        </r>
      </text>
    </comment>
    <comment ref="J13" authorId="0" shapeId="0" xr:uid="{4A89F050-8EA7-4D5D-9D02-C5DEB14BCD7D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3" authorId="0" shapeId="0" xr:uid="{0F1D5F19-3C62-4A65-BE62-DECFAAB3FFCF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13" authorId="1" shapeId="0" xr:uid="{9BA2EFAC-34CD-4AA4-BA2D-FA7A41F815C4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M13" authorId="0" shapeId="0" xr:uid="{E522F6F6-9489-4D93-AC8D-87E85187F2BA}">
      <text>
        <r>
          <rPr>
            <sz val="9"/>
            <color indexed="81"/>
            <rFont val="ＭＳ Ｐゴシック"/>
            <family val="3"/>
            <charset val="128"/>
          </rPr>
          <t>ﾁｰﾑ代表者1名のみ緊急連絡先を記入</t>
        </r>
      </text>
    </comment>
    <comment ref="J14" authorId="0" shapeId="0" xr:uid="{ACD9DB6D-3B03-4E91-BA69-15434672C000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4" authorId="0" shapeId="0" xr:uid="{6AE44BD0-13E1-4029-8CE5-1CC64D1DED48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14" authorId="1" shapeId="0" xr:uid="{0391F954-1E41-4D6A-A188-D16FAD8C56C0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J15" authorId="0" shapeId="0" xr:uid="{EBB26B50-1232-474C-8263-5A41DF711A5E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5" authorId="0" shapeId="0" xr:uid="{B2F5BCFF-CCF2-4C5E-BE01-8A6771F136CC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15" authorId="1" shapeId="0" xr:uid="{DBC365DF-F68B-4BD4-B8DB-131F495A4FCF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J16" authorId="0" shapeId="0" xr:uid="{A86BC800-71A3-4757-9B6E-297FC45E52E3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6" authorId="0" shapeId="0" xr:uid="{E8F5CD38-5E11-49EA-B75B-B2A128643039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16" authorId="1" shapeId="0" xr:uid="{55A7D669-2686-44A6-8F99-02F3F6C9B022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J17" authorId="0" shapeId="0" xr:uid="{E206BB5E-1E20-4DFD-A547-4569E5631922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7" authorId="0" shapeId="0" xr:uid="{3B7B01C0-5B00-416D-8827-E21D90867594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17" authorId="1" shapeId="0" xr:uid="{31D04B22-A960-40BB-9618-17EF73D1A42B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J18" authorId="0" shapeId="0" xr:uid="{FA3967AB-7C23-40A3-97D6-FCF10B9FC641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8" authorId="0" shapeId="0" xr:uid="{4D27A730-53E2-4590-B24F-FE56A48D012D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18" authorId="1" shapeId="0" xr:uid="{13389F39-BB2B-423B-B199-BE978CE7E67A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J19" authorId="0" shapeId="0" xr:uid="{83B41074-86E6-4AF7-886B-CBF2D778E887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9" authorId="0" shapeId="0" xr:uid="{3C234067-938A-462A-B31A-D6ACB529D7E7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19" authorId="1" shapeId="0" xr:uid="{CECA0216-EFAA-4B84-A8D9-B2734A5CD0DB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  <comment ref="J20" authorId="0" shapeId="0" xr:uid="{68C1A39A-5B32-40C3-8DE1-73BB5073506E}">
      <text>
        <r>
          <rPr>
            <sz val="9"/>
            <color indexed="81"/>
            <rFont val="ＭＳ Ｐゴシック"/>
            <family val="3"/>
            <charset val="128"/>
          </rPr>
          <t>男子チームに女性混入（2人まで）の場合は、</t>
        </r>
        <r>
          <rPr>
            <b/>
            <sz val="10"/>
            <color indexed="81"/>
            <rFont val="ＭＳ Ｐゴシック"/>
            <family val="3"/>
            <charset val="128"/>
          </rPr>
          <t>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0" shapeId="0" xr:uid="{2FFC37CD-1DA9-489A-A536-DD7EC242C385}">
      <text>
        <r>
          <rPr>
            <sz val="9"/>
            <color indexed="81"/>
            <rFont val="ＭＳ Ｐゴシック"/>
            <family val="3"/>
            <charset val="128"/>
          </rPr>
          <t>シニアの部は年齢（</t>
        </r>
        <r>
          <rPr>
            <b/>
            <sz val="9"/>
            <color indexed="81"/>
            <rFont val="ＭＳ Ｐゴシック"/>
            <family val="3"/>
            <charset val="128"/>
          </rPr>
          <t>当日45歳以上</t>
        </r>
        <r>
          <rPr>
            <sz val="9"/>
            <color indexed="81"/>
            <rFont val="ＭＳ Ｐゴシック"/>
            <family val="3"/>
            <charset val="128"/>
          </rPr>
          <t>）を記入</t>
        </r>
      </text>
    </comment>
    <comment ref="L20" authorId="1" shapeId="0" xr:uid="{6851ED97-1BC9-4D7A-9ECE-FF5AC2F36C95}">
      <text>
        <r>
          <rPr>
            <sz val="12"/>
            <color indexed="81"/>
            <rFont val="Meiryo UI"/>
            <family val="3"/>
            <charset val="128"/>
          </rPr>
          <t>大和市バドミントン協会に登録済みの方は</t>
        </r>
        <r>
          <rPr>
            <b/>
            <sz val="12"/>
            <color indexed="81"/>
            <rFont val="Meiryo UI"/>
            <family val="3"/>
            <charset val="128"/>
          </rPr>
          <t>○</t>
        </r>
      </text>
    </comment>
  </commentList>
</comments>
</file>

<file path=xl/sharedStrings.xml><?xml version="1.0" encoding="utf-8"?>
<sst xmlns="http://schemas.openxmlformats.org/spreadsheetml/2006/main" count="42" uniqueCount="36">
  <si>
    <t>＜大和市オープン団体戦＞</t>
    <rPh sb="1" eb="4">
      <t>ヤマトシ</t>
    </rPh>
    <rPh sb="8" eb="11">
      <t>ダンタイセン</t>
    </rPh>
    <phoneticPr fontId="3"/>
  </si>
  <si>
    <t>学生</t>
    <rPh sb="0" eb="2">
      <t>ガクセイ</t>
    </rPh>
    <phoneticPr fontId="4"/>
  </si>
  <si>
    <t>協会登録者</t>
    <rPh sb="0" eb="2">
      <t>キョウカイ</t>
    </rPh>
    <rPh sb="2" eb="4">
      <t>トウロク</t>
    </rPh>
    <rPh sb="4" eb="5">
      <t>シャ</t>
    </rPh>
    <phoneticPr fontId="4"/>
  </si>
  <si>
    <t>親子</t>
    <rPh sb="0" eb="2">
      <t>オヤコ</t>
    </rPh>
    <phoneticPr fontId="4"/>
  </si>
  <si>
    <t>その他</t>
    <rPh sb="2" eb="3">
      <t>タ</t>
    </rPh>
    <phoneticPr fontId="4"/>
  </si>
  <si>
    <t>申込年月日</t>
    <rPh sb="0" eb="2">
      <t>モウシコミ</t>
    </rPh>
    <phoneticPr fontId="4"/>
  </si>
  <si>
    <t>申込責任者</t>
    <rPh sb="0" eb="2">
      <t>モウシコミ</t>
    </rPh>
    <rPh sb="2" eb="5">
      <t>セキニンシャ</t>
    </rPh>
    <phoneticPr fontId="3"/>
  </si>
  <si>
    <t>所属名</t>
    <rPh sb="0" eb="3">
      <t>ショゾクメイ</t>
    </rPh>
    <phoneticPr fontId="3"/>
  </si>
  <si>
    <t>ｼｮｿﾞｸﾌﾘｶﾞﾅ</t>
    <phoneticPr fontId="3"/>
  </si>
  <si>
    <t>男子</t>
    <rPh sb="0" eb="2">
      <t>ダンシ</t>
    </rPh>
    <phoneticPr fontId="4"/>
  </si>
  <si>
    <t>1部</t>
    <rPh sb="1" eb="2">
      <t>ブ</t>
    </rPh>
    <phoneticPr fontId="4"/>
  </si>
  <si>
    <t>2部</t>
    <rPh sb="1" eb="2">
      <t>ブ</t>
    </rPh>
    <phoneticPr fontId="4"/>
  </si>
  <si>
    <t>3部</t>
    <rPh sb="1" eb="2">
      <t>ブ</t>
    </rPh>
    <phoneticPr fontId="4"/>
  </si>
  <si>
    <t>ｼﾆｱ</t>
    <phoneticPr fontId="4"/>
  </si>
  <si>
    <t>メールアドレス</t>
    <phoneticPr fontId="3"/>
  </si>
  <si>
    <t>女子</t>
    <rPh sb="0" eb="2">
      <t>ジョシ</t>
    </rPh>
    <phoneticPr fontId="4"/>
  </si>
  <si>
    <t>電話番号</t>
    <rPh sb="0" eb="2">
      <t>デンワ</t>
    </rPh>
    <rPh sb="2" eb="4">
      <t>バンゴウ</t>
    </rPh>
    <phoneticPr fontId="3"/>
  </si>
  <si>
    <t>領収書</t>
    <rPh sb="0" eb="3">
      <t>リョウシュウショ</t>
    </rPh>
    <phoneticPr fontId="3"/>
  </si>
  <si>
    <t>不要</t>
  </si>
  <si>
    <t>種目</t>
    <rPh sb="0" eb="2">
      <t>シュモク</t>
    </rPh>
    <phoneticPr fontId="4"/>
  </si>
  <si>
    <t>ランク</t>
    <phoneticPr fontId="4"/>
  </si>
  <si>
    <t>チーム名</t>
    <rPh sb="3" eb="4">
      <t>メイ</t>
    </rPh>
    <phoneticPr fontId="3"/>
  </si>
  <si>
    <t>チームフリガナ</t>
    <phoneticPr fontId="4"/>
  </si>
  <si>
    <t>氏　名</t>
    <rPh sb="0" eb="1">
      <t>シ</t>
    </rPh>
    <rPh sb="2" eb="3">
      <t>ナ</t>
    </rPh>
    <phoneticPr fontId="3"/>
  </si>
  <si>
    <t>シメイフリガナ</t>
    <phoneticPr fontId="4"/>
  </si>
  <si>
    <t>女性は○</t>
    <rPh sb="0" eb="2">
      <t>ジョセイ</t>
    </rPh>
    <phoneticPr fontId="3"/>
  </si>
  <si>
    <t>協会登録</t>
    <rPh sb="0" eb="4">
      <t>キョウカイトウロク</t>
    </rPh>
    <phoneticPr fontId="3"/>
  </si>
  <si>
    <t>代表者
緊急連絡先</t>
    <rPh sb="0" eb="3">
      <t>ダイヒョウシャ</t>
    </rPh>
    <rPh sb="4" eb="6">
      <t>キンキュウ</t>
    </rPh>
    <rPh sb="6" eb="9">
      <t>レンラクサキ</t>
    </rPh>
    <phoneticPr fontId="3"/>
  </si>
  <si>
    <t>参加料</t>
    <rPh sb="0" eb="3">
      <t>サンカリョウ</t>
    </rPh>
    <phoneticPr fontId="4"/>
  </si>
  <si>
    <t>例</t>
    <rPh sb="0" eb="1">
      <t>レイ</t>
    </rPh>
    <phoneticPr fontId="3"/>
  </si>
  <si>
    <t>ｼﾆｱ</t>
  </si>
  <si>
    <t>大和クラブ</t>
    <rPh sb="0" eb="2">
      <t>ヤマト</t>
    </rPh>
    <phoneticPr fontId="3"/>
  </si>
  <si>
    <t>大和　太郎</t>
    <rPh sb="0" eb="2">
      <t>ヤマト</t>
    </rPh>
    <rPh sb="3" eb="5">
      <t>タロウ</t>
    </rPh>
    <phoneticPr fontId="3"/>
  </si>
  <si>
    <t>090XXXXXXXX</t>
    <phoneticPr fontId="4"/>
  </si>
  <si>
    <t>大和　花子</t>
    <rPh sb="0" eb="2">
      <t>ヤマト</t>
    </rPh>
    <rPh sb="3" eb="5">
      <t>ハナコ</t>
    </rPh>
    <phoneticPr fontId="3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</si>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</sst>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女性人数　&quot;#,##0&quot;名&quot;"/>
    <numFmt numFmtId="177" formatCode="&quot;登録外人数　&quot;#,##0&quot;名&quot;"/>
    <numFmt numFmtId="178" formatCode="&quot;= 参加費 &quot;#,##0&quot;円&quot;"/>
    <numFmt numFmtId="179" formatCode="#,##0&quot;円&quot;"/>
    <numFmt numFmtId="180" formatCode="#,##0_ "/>
    <numFmt numFmtId="181" formatCode="#"/>
  </numFmts>
  <fonts count="22" x14ac:knownFonts="1"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u/>
      <sz val="10"/>
      <color theme="1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Meiryo UI"/>
      <family val="3"/>
      <charset val="128"/>
    </font>
    <font>
      <b/>
      <sz val="12"/>
      <color indexed="81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u/>
      <sz val="12"/>
      <color theme="6" tint="-0.499984740745262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9">
    <xf numFmtId="0" fontId="0" fillId="0" borderId="0" xfId="0">
      <alignment vertical="center"/>
    </xf>
    <xf numFmtId="0" fontId="11" fillId="2" borderId="0" xfId="1" applyFont="1" applyFill="1" applyAlignment="1">
      <alignment shrinkToFit="1"/>
    </xf>
    <xf numFmtId="0" fontId="11" fillId="0" borderId="0" xfId="1" applyFont="1" applyAlignment="1">
      <alignment shrinkToFit="1"/>
    </xf>
    <xf numFmtId="0" fontId="11" fillId="0" borderId="1" xfId="1" applyFont="1" applyBorder="1" applyAlignment="1">
      <alignment horizontal="center" shrinkToFit="1"/>
    </xf>
    <xf numFmtId="0" fontId="14" fillId="0" borderId="0" xfId="1" applyFont="1" applyAlignment="1">
      <alignment shrinkToFit="1"/>
    </xf>
    <xf numFmtId="0" fontId="11" fillId="2" borderId="0" xfId="1" applyFont="1" applyFill="1" applyAlignment="1">
      <alignment vertical="center" shrinkToFit="1"/>
    </xf>
    <xf numFmtId="0" fontId="15" fillId="2" borderId="0" xfId="1" applyFont="1" applyFill="1" applyAlignment="1">
      <alignment shrinkToFit="1"/>
    </xf>
    <xf numFmtId="0" fontId="11" fillId="2" borderId="0" xfId="1" applyFont="1" applyFill="1" applyAlignment="1">
      <alignment horizontal="center" shrinkToFit="1"/>
    </xf>
    <xf numFmtId="0" fontId="16" fillId="0" borderId="1" xfId="1" applyFont="1" applyBorder="1" applyAlignment="1">
      <alignment horizontal="center" shrinkToFit="1"/>
    </xf>
    <xf numFmtId="0" fontId="15" fillId="2" borderId="0" xfId="1" applyFont="1" applyFill="1" applyAlignment="1">
      <alignment vertical="center" shrinkToFit="1"/>
    </xf>
    <xf numFmtId="0" fontId="11" fillId="0" borderId="1" xfId="1" applyFont="1" applyBorder="1" applyAlignment="1">
      <alignment shrinkToFit="1"/>
    </xf>
    <xf numFmtId="0" fontId="15" fillId="2" borderId="0" xfId="1" applyFont="1" applyFill="1" applyAlignment="1">
      <alignment horizontal="center" vertical="center" shrinkToFit="1"/>
    </xf>
    <xf numFmtId="0" fontId="11" fillId="2" borderId="22" xfId="1" applyFont="1" applyFill="1" applyBorder="1" applyAlignment="1">
      <alignment vertical="center" shrinkToFit="1"/>
    </xf>
    <xf numFmtId="0" fontId="11" fillId="2" borderId="0" xfId="1" applyFont="1" applyFill="1" applyAlignment="1">
      <alignment horizontal="center" vertical="center" shrinkToFit="1"/>
    </xf>
    <xf numFmtId="0" fontId="11" fillId="2" borderId="31" xfId="1" applyFont="1" applyFill="1" applyBorder="1" applyAlignment="1">
      <alignment horizontal="center" vertical="center" shrinkToFit="1"/>
    </xf>
    <xf numFmtId="0" fontId="11" fillId="2" borderId="32" xfId="1" applyFont="1" applyFill="1" applyBorder="1" applyAlignment="1">
      <alignment horizontal="center" vertical="center" shrinkToFit="1"/>
    </xf>
    <xf numFmtId="0" fontId="11" fillId="2" borderId="33" xfId="1" applyFont="1" applyFill="1" applyBorder="1" applyAlignment="1">
      <alignment horizontal="center" vertical="center" textRotation="255" shrinkToFit="1"/>
    </xf>
    <xf numFmtId="0" fontId="11" fillId="2" borderId="34" xfId="1" applyFont="1" applyFill="1" applyBorder="1" applyAlignment="1">
      <alignment horizontal="center" vertical="center" shrinkToFit="1"/>
    </xf>
    <xf numFmtId="0" fontId="15" fillId="2" borderId="35" xfId="1" applyFont="1" applyFill="1" applyBorder="1" applyAlignment="1">
      <alignment horizontal="center" vertical="center" shrinkToFit="1"/>
    </xf>
    <xf numFmtId="0" fontId="20" fillId="2" borderId="33" xfId="1" applyFont="1" applyFill="1" applyBorder="1" applyAlignment="1">
      <alignment horizontal="center" vertical="center" textRotation="255" shrinkToFit="1"/>
    </xf>
    <xf numFmtId="0" fontId="15" fillId="2" borderId="33" xfId="1" applyFont="1" applyFill="1" applyBorder="1" applyAlignment="1">
      <alignment horizontal="center" vertical="center" textRotation="255" wrapText="1" shrinkToFit="1"/>
    </xf>
    <xf numFmtId="0" fontId="20" fillId="2" borderId="33" xfId="1" applyFont="1" applyFill="1" applyBorder="1" applyAlignment="1">
      <alignment horizontal="center" vertical="center" textRotation="255" wrapText="1" shrinkToFit="1"/>
    </xf>
    <xf numFmtId="0" fontId="11" fillId="2" borderId="36" xfId="1" applyFont="1" applyFill="1" applyBorder="1" applyAlignment="1">
      <alignment horizontal="center" vertical="center" wrapText="1" shrinkToFit="1"/>
    </xf>
    <xf numFmtId="0" fontId="11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left" vertical="center" wrapText="1" shrinkToFit="1"/>
    </xf>
    <xf numFmtId="0" fontId="15" fillId="3" borderId="37" xfId="1" applyFont="1" applyFill="1" applyBorder="1" applyAlignment="1">
      <alignment horizontal="center" vertical="center" shrinkToFit="1"/>
    </xf>
    <xf numFmtId="0" fontId="11" fillId="3" borderId="4" xfId="1" applyFont="1" applyFill="1" applyBorder="1" applyAlignment="1">
      <alignment horizontal="center" vertical="center" shrinkToFit="1"/>
    </xf>
    <xf numFmtId="0" fontId="15" fillId="3" borderId="40" xfId="1" applyFont="1" applyFill="1" applyBorder="1" applyAlignment="1">
      <alignment horizontal="center" vertical="center" shrinkToFit="1"/>
    </xf>
    <xf numFmtId="0" fontId="11" fillId="3" borderId="41" xfId="1" applyFont="1" applyFill="1" applyBorder="1" applyAlignment="1">
      <alignment horizontal="center" vertical="center" shrinkToFit="1"/>
    </xf>
    <xf numFmtId="180" fontId="11" fillId="3" borderId="42" xfId="1" applyNumberFormat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shrinkToFit="1"/>
    </xf>
    <xf numFmtId="181" fontId="11" fillId="0" borderId="1" xfId="1" applyNumberFormat="1" applyFont="1" applyBorder="1" applyAlignment="1">
      <alignment shrinkToFit="1"/>
    </xf>
    <xf numFmtId="0" fontId="14" fillId="0" borderId="0" xfId="1" applyFont="1" applyAlignment="1">
      <alignment horizontal="center" vertical="center" shrinkToFit="1"/>
    </xf>
    <xf numFmtId="0" fontId="15" fillId="3" borderId="44" xfId="1" applyFont="1" applyFill="1" applyBorder="1" applyAlignment="1">
      <alignment horizontal="center" vertical="center" shrinkToFit="1"/>
    </xf>
    <xf numFmtId="0" fontId="11" fillId="3" borderId="49" xfId="1" applyFont="1" applyFill="1" applyBorder="1" applyAlignment="1">
      <alignment horizontal="center" vertical="center" shrinkToFit="1"/>
    </xf>
    <xf numFmtId="0" fontId="15" fillId="3" borderId="50" xfId="1" applyFont="1" applyFill="1" applyBorder="1" applyAlignment="1">
      <alignment horizontal="center" vertical="center" shrinkToFit="1"/>
    </xf>
    <xf numFmtId="0" fontId="11" fillId="3" borderId="51" xfId="1" applyFont="1" applyFill="1" applyBorder="1" applyAlignment="1">
      <alignment horizontal="center" vertical="center" shrinkToFit="1"/>
    </xf>
    <xf numFmtId="0" fontId="11" fillId="3" borderId="46" xfId="1" applyFont="1" applyFill="1" applyBorder="1" applyAlignment="1">
      <alignment horizontal="center" vertical="center" shrinkToFit="1"/>
    </xf>
    <xf numFmtId="49" fontId="11" fillId="4" borderId="52" xfId="1" applyNumberFormat="1" applyFont="1" applyFill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1" fillId="0" borderId="4" xfId="1" applyFont="1" applyBorder="1" applyAlignment="1" applyProtection="1">
      <alignment horizontal="center" vertical="center" shrinkToFit="1"/>
      <protection locked="0"/>
    </xf>
    <xf numFmtId="0" fontId="15" fillId="0" borderId="40" xfId="1" applyFont="1" applyBorder="1" applyAlignment="1" applyProtection="1">
      <alignment horizontal="center" vertical="center" shrinkToFit="1"/>
      <protection locked="0"/>
    </xf>
    <xf numFmtId="0" fontId="11" fillId="2" borderId="41" xfId="1" applyFont="1" applyFill="1" applyBorder="1" applyAlignment="1" applyProtection="1">
      <alignment horizontal="center" vertical="center" shrinkToFit="1"/>
      <protection locked="0"/>
    </xf>
    <xf numFmtId="49" fontId="11" fillId="0" borderId="42" xfId="1" applyNumberFormat="1" applyFont="1" applyBorder="1" applyAlignment="1" applyProtection="1">
      <alignment horizontal="center" vertical="center" shrinkToFit="1"/>
      <protection locked="0"/>
    </xf>
    <xf numFmtId="0" fontId="11" fillId="2" borderId="43" xfId="1" applyFont="1" applyFill="1" applyBorder="1" applyAlignment="1">
      <alignment horizontal="center" vertical="center" shrinkToFit="1"/>
    </xf>
    <xf numFmtId="0" fontId="15" fillId="0" borderId="55" xfId="1" applyFont="1" applyBorder="1" applyAlignment="1">
      <alignment horizontal="center" vertical="center" shrinkToFit="1"/>
    </xf>
    <xf numFmtId="0" fontId="11" fillId="0" borderId="8" xfId="1" applyFont="1" applyBorder="1" applyAlignment="1" applyProtection="1">
      <alignment horizontal="center" vertical="center" shrinkToFit="1"/>
      <protection locked="0"/>
    </xf>
    <xf numFmtId="0" fontId="15" fillId="0" borderId="58" xfId="1" applyFont="1" applyBorder="1" applyAlignment="1" applyProtection="1">
      <alignment horizontal="center" vertical="center" shrinkToFit="1"/>
      <protection locked="0"/>
    </xf>
    <xf numFmtId="0" fontId="11" fillId="2" borderId="1" xfId="1" applyFont="1" applyFill="1" applyBorder="1" applyAlignment="1" applyProtection="1">
      <alignment horizontal="center" vertical="center" shrinkToFit="1"/>
      <protection locked="0"/>
    </xf>
    <xf numFmtId="49" fontId="11" fillId="4" borderId="59" xfId="1" applyNumberFormat="1" applyFont="1" applyFill="1" applyBorder="1" applyAlignment="1">
      <alignment horizontal="center" vertical="center" shrinkToFit="1"/>
    </xf>
    <xf numFmtId="0" fontId="11" fillId="2" borderId="60" xfId="1" applyFont="1" applyFill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shrinkToFit="1"/>
    </xf>
    <xf numFmtId="0" fontId="11" fillId="0" borderId="65" xfId="1" applyFont="1" applyBorder="1" applyAlignment="1" applyProtection="1">
      <alignment horizontal="center" vertical="center" shrinkToFit="1"/>
      <protection locked="0"/>
    </xf>
    <xf numFmtId="0" fontId="15" fillId="0" borderId="64" xfId="1" applyFont="1" applyBorder="1" applyAlignment="1" applyProtection="1">
      <alignment horizontal="center" vertical="center" shrinkToFit="1"/>
      <protection locked="0"/>
    </xf>
    <xf numFmtId="0" fontId="11" fillId="2" borderId="28" xfId="1" applyFont="1" applyFill="1" applyBorder="1" applyAlignment="1" applyProtection="1">
      <alignment horizontal="center" vertical="center" shrinkToFit="1"/>
      <protection locked="0"/>
    </xf>
    <xf numFmtId="49" fontId="11" fillId="4" borderId="66" xfId="1" applyNumberFormat="1" applyFont="1" applyFill="1" applyBorder="1" applyAlignment="1">
      <alignment horizontal="center" vertical="center" shrinkToFit="1"/>
    </xf>
    <xf numFmtId="0" fontId="11" fillId="2" borderId="53" xfId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shrinkToFit="1"/>
    </xf>
    <xf numFmtId="0" fontId="15" fillId="0" borderId="0" xfId="1" applyFont="1" applyAlignment="1">
      <alignment shrinkToFit="1"/>
    </xf>
    <xf numFmtId="0" fontId="15" fillId="2" borderId="18" xfId="1" applyFont="1" applyFill="1" applyBorder="1" applyAlignment="1">
      <alignment vertical="center" shrinkToFit="1"/>
    </xf>
    <xf numFmtId="0" fontId="15" fillId="2" borderId="25" xfId="1" applyFont="1" applyFill="1" applyBorder="1" applyAlignment="1">
      <alignment vertical="center" shrinkToFit="1"/>
    </xf>
    <xf numFmtId="0" fontId="11" fillId="0" borderId="32" xfId="1" applyFont="1" applyBorder="1" applyAlignment="1" applyProtection="1">
      <alignment horizontal="center" vertical="center" textRotation="255" shrinkToFit="1"/>
      <protection locked="0"/>
    </xf>
    <xf numFmtId="0" fontId="11" fillId="0" borderId="56" xfId="1" applyFont="1" applyBorder="1" applyAlignment="1" applyProtection="1">
      <alignment horizontal="center" vertical="center" textRotation="255" shrinkToFit="1"/>
      <protection locked="0"/>
    </xf>
    <xf numFmtId="0" fontId="11" fillId="0" borderId="61" xfId="1" applyFont="1" applyBorder="1" applyAlignment="1" applyProtection="1">
      <alignment horizontal="center" vertical="center" textRotation="255" shrinkToFit="1"/>
      <protection locked="0"/>
    </xf>
    <xf numFmtId="0" fontId="11" fillId="0" borderId="33" xfId="1" applyFont="1" applyBorder="1" applyAlignment="1" applyProtection="1">
      <alignment horizontal="center" vertical="center" textRotation="255" shrinkToFit="1"/>
      <protection locked="0"/>
    </xf>
    <xf numFmtId="0" fontId="11" fillId="0" borderId="46" xfId="1" applyFont="1" applyBorder="1" applyAlignment="1" applyProtection="1">
      <alignment horizontal="center" vertical="center" textRotation="255" shrinkToFit="1"/>
      <protection locked="0"/>
    </xf>
    <xf numFmtId="0" fontId="11" fillId="0" borderId="62" xfId="1" applyFont="1" applyBorder="1" applyAlignment="1" applyProtection="1">
      <alignment horizontal="center" vertical="center" textRotation="255" shrinkToFit="1"/>
      <protection locked="0"/>
    </xf>
    <xf numFmtId="0" fontId="11" fillId="0" borderId="54" xfId="1" applyFont="1" applyBorder="1" applyAlignment="1" applyProtection="1">
      <alignment horizontal="center" vertical="center" wrapText="1" shrinkToFit="1"/>
      <protection locked="0"/>
    </xf>
    <xf numFmtId="0" fontId="11" fillId="0" borderId="57" xfId="1" applyFont="1" applyBorder="1" applyAlignment="1" applyProtection="1">
      <alignment horizontal="center" vertical="center" wrapText="1" shrinkToFit="1"/>
      <protection locked="0"/>
    </xf>
    <xf numFmtId="0" fontId="11" fillId="0" borderId="63" xfId="1" applyFont="1" applyBorder="1" applyAlignment="1" applyProtection="1">
      <alignment horizontal="center" vertical="center" wrapText="1" shrinkToFit="1"/>
      <protection locked="0"/>
    </xf>
    <xf numFmtId="0" fontId="21" fillId="0" borderId="40" xfId="1" applyFont="1" applyBorder="1" applyAlignment="1" applyProtection="1">
      <alignment horizontal="center" vertical="center" wrapText="1" shrinkToFit="1"/>
      <protection locked="0"/>
    </xf>
    <xf numFmtId="0" fontId="21" fillId="0" borderId="58" xfId="1" applyFont="1" applyBorder="1" applyAlignment="1" applyProtection="1">
      <alignment horizontal="center" vertical="center" wrapText="1" shrinkToFit="1"/>
      <protection locked="0"/>
    </xf>
    <xf numFmtId="0" fontId="21" fillId="0" borderId="64" xfId="1" applyFont="1" applyBorder="1" applyAlignment="1" applyProtection="1">
      <alignment horizontal="center" vertical="center" wrapText="1" shrinkToFit="1"/>
      <protection locked="0"/>
    </xf>
    <xf numFmtId="0" fontId="11" fillId="3" borderId="38" xfId="1" applyFont="1" applyFill="1" applyBorder="1" applyAlignment="1">
      <alignment horizontal="center" vertical="center" shrinkToFit="1"/>
    </xf>
    <xf numFmtId="0" fontId="11" fillId="3" borderId="45" xfId="1" applyFont="1" applyFill="1" applyBorder="1" applyAlignment="1">
      <alignment horizontal="center" vertical="center" shrinkToFit="1"/>
    </xf>
    <xf numFmtId="0" fontId="11" fillId="3" borderId="33" xfId="1" applyFont="1" applyFill="1" applyBorder="1" applyAlignment="1">
      <alignment horizontal="center" vertical="center" textRotation="255" shrinkToFit="1"/>
    </xf>
    <xf numFmtId="0" fontId="11" fillId="3" borderId="46" xfId="1" applyFont="1" applyFill="1" applyBorder="1" applyAlignment="1">
      <alignment horizontal="center" vertical="center" textRotation="255" shrinkToFit="1"/>
    </xf>
    <xf numFmtId="0" fontId="11" fillId="3" borderId="39" xfId="1" applyFont="1" applyFill="1" applyBorder="1" applyAlignment="1">
      <alignment horizontal="center" vertical="center" wrapText="1" shrinkToFit="1"/>
    </xf>
    <xf numFmtId="0" fontId="11" fillId="3" borderId="47" xfId="1" applyFont="1" applyFill="1" applyBorder="1" applyAlignment="1">
      <alignment horizontal="center" vertical="center" wrapText="1" shrinkToFit="1"/>
    </xf>
    <xf numFmtId="0" fontId="15" fillId="3" borderId="35" xfId="1" applyFont="1" applyFill="1" applyBorder="1" applyAlignment="1">
      <alignment horizontal="center" vertical="center" wrapText="1" shrinkToFit="1"/>
    </xf>
    <xf numFmtId="0" fontId="15" fillId="3" borderId="48" xfId="1" applyFont="1" applyFill="1" applyBorder="1" applyAlignment="1">
      <alignment horizontal="center" vertical="center" wrapText="1" shrinkToFit="1"/>
    </xf>
    <xf numFmtId="0" fontId="11" fillId="3" borderId="43" xfId="1" applyFont="1" applyFill="1" applyBorder="1" applyAlignment="1">
      <alignment horizontal="center" vertical="center" shrinkToFit="1"/>
    </xf>
    <xf numFmtId="0" fontId="11" fillId="3" borderId="53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49" fontId="11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1" fillId="2" borderId="8" xfId="1" applyNumberFormat="1" applyFont="1" applyFill="1" applyBorder="1" applyAlignment="1" applyProtection="1">
      <alignment horizontal="center" vertical="center" shrinkToFit="1"/>
      <protection locked="0"/>
    </xf>
    <xf numFmtId="176" fontId="18" fillId="2" borderId="0" xfId="1" applyNumberFormat="1" applyFont="1" applyFill="1" applyAlignment="1">
      <alignment horizontal="right" shrinkToFit="1"/>
    </xf>
    <xf numFmtId="0" fontId="11" fillId="2" borderId="26" xfId="1" applyFont="1" applyFill="1" applyBorder="1" applyAlignment="1">
      <alignment horizontal="center" vertical="center" shrinkToFit="1"/>
    </xf>
    <xf numFmtId="0" fontId="11" fillId="2" borderId="27" xfId="1" applyFont="1" applyFill="1" applyBorder="1" applyAlignment="1">
      <alignment horizontal="center" vertical="center" shrinkToFit="1"/>
    </xf>
    <xf numFmtId="0" fontId="11" fillId="2" borderId="28" xfId="1" applyFont="1" applyFill="1" applyBorder="1" applyAlignment="1" applyProtection="1">
      <alignment horizontal="center" vertical="center" shrinkToFit="1"/>
      <protection locked="0"/>
    </xf>
    <xf numFmtId="0" fontId="11" fillId="2" borderId="29" xfId="1" applyFont="1" applyFill="1" applyBorder="1" applyAlignment="1" applyProtection="1">
      <alignment horizontal="center" vertical="center" shrinkToFit="1"/>
      <protection locked="0"/>
    </xf>
    <xf numFmtId="0" fontId="13" fillId="0" borderId="0" xfId="3" applyFont="1" applyAlignment="1">
      <alignment horizontal="center" vertical="center"/>
    </xf>
    <xf numFmtId="0" fontId="13" fillId="0" borderId="30" xfId="3" applyFont="1" applyBorder="1" applyAlignment="1">
      <alignment horizontal="center" vertical="center"/>
    </xf>
    <xf numFmtId="177" fontId="14" fillId="2" borderId="0" xfId="3" applyNumberFormat="1" applyFont="1" applyFill="1" applyAlignment="1">
      <alignment horizontal="center"/>
    </xf>
    <xf numFmtId="178" fontId="19" fillId="2" borderId="0" xfId="3" applyNumberFormat="1" applyFont="1" applyFill="1" applyAlignment="1">
      <alignment horizontal="left" vertical="center"/>
    </xf>
    <xf numFmtId="179" fontId="14" fillId="2" borderId="30" xfId="3" applyNumberFormat="1" applyFont="1" applyFill="1" applyBorder="1" applyAlignment="1">
      <alignment horizontal="center" vertical="top"/>
    </xf>
    <xf numFmtId="0" fontId="11" fillId="2" borderId="10" xfId="1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center" vertical="center" shrinkToFit="1"/>
    </xf>
    <xf numFmtId="0" fontId="11" fillId="2" borderId="12" xfId="1" applyFont="1" applyFill="1" applyBorder="1" applyAlignment="1" applyProtection="1">
      <alignment horizontal="center" vertical="center" shrinkToFit="1"/>
      <protection locked="0"/>
    </xf>
    <xf numFmtId="0" fontId="11" fillId="2" borderId="13" xfId="1" applyFont="1" applyFill="1" applyBorder="1" applyAlignment="1" applyProtection="1">
      <alignment horizontal="center" vertical="center" shrinkToFit="1"/>
      <protection locked="0"/>
    </xf>
    <xf numFmtId="0" fontId="15" fillId="2" borderId="14" xfId="1" applyFont="1" applyFill="1" applyBorder="1" applyAlignment="1">
      <alignment horizontal="center" vertical="center" shrinkToFit="1"/>
    </xf>
    <xf numFmtId="0" fontId="15" fillId="2" borderId="15" xfId="1" applyFont="1" applyFill="1" applyBorder="1" applyAlignment="1">
      <alignment horizontal="center" vertical="center" shrinkToFit="1"/>
    </xf>
    <xf numFmtId="0" fontId="15" fillId="2" borderId="16" xfId="1" applyFont="1" applyFill="1" applyBorder="1" applyAlignment="1" applyProtection="1">
      <alignment horizontal="center" vertical="center" shrinkToFit="1"/>
      <protection locked="0"/>
    </xf>
    <xf numFmtId="0" fontId="15" fillId="2" borderId="17" xfId="1" applyFont="1" applyFill="1" applyBorder="1" applyAlignment="1" applyProtection="1">
      <alignment horizontal="center" vertical="center" shrinkToFit="1"/>
      <protection locked="0"/>
    </xf>
    <xf numFmtId="0" fontId="15" fillId="2" borderId="19" xfId="1" applyFont="1" applyFill="1" applyBorder="1" applyAlignment="1">
      <alignment horizontal="center" vertical="center" shrinkToFit="1"/>
    </xf>
    <xf numFmtId="0" fontId="15" fillId="2" borderId="20" xfId="1" applyFont="1" applyFill="1" applyBorder="1" applyAlignment="1">
      <alignment horizontal="center" vertical="center" shrinkToFit="1"/>
    </xf>
    <xf numFmtId="0" fontId="17" fillId="2" borderId="21" xfId="2" applyFont="1" applyFill="1" applyBorder="1" applyAlignment="1" applyProtection="1">
      <alignment horizontal="center" vertical="center" shrinkToFit="1"/>
      <protection locked="0"/>
    </xf>
    <xf numFmtId="0" fontId="17" fillId="2" borderId="0" xfId="2" applyFont="1" applyFill="1" applyBorder="1" applyAlignment="1" applyProtection="1">
      <alignment horizontal="center" vertical="center" shrinkToFit="1"/>
      <protection locked="0"/>
    </xf>
    <xf numFmtId="0" fontId="12" fillId="2" borderId="0" xfId="1" applyFont="1" applyFill="1" applyAlignment="1">
      <alignment horizontal="left" vertical="top" shrinkToFit="1"/>
    </xf>
    <xf numFmtId="0" fontId="13" fillId="2" borderId="0" xfId="1" applyFont="1" applyFill="1" applyAlignment="1">
      <alignment horizontal="left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14" fontId="11" fillId="2" borderId="4" xfId="1" applyNumberFormat="1" applyFont="1" applyFill="1" applyBorder="1" applyAlignment="1" applyProtection="1">
      <alignment horizontal="center" vertical="center" shrinkToFit="1"/>
      <protection locked="0"/>
    </xf>
    <xf numFmtId="14" fontId="11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 applyProtection="1">
      <alignment horizontal="center" vertical="center" shrinkToFit="1"/>
      <protection locked="0"/>
    </xf>
    <xf numFmtId="0" fontId="11" fillId="2" borderId="9" xfId="1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2" builtinId="8"/>
    <cellStyle name="標準" xfId="0" builtinId="0"/>
    <cellStyle name="標準 2" xfId="1" xr:uid="{1120AE12-99A1-4938-98C7-6A97837A17A9}"/>
    <cellStyle name="標準 2 2" xfId="3" xr:uid="{148D6499-B99D-46C3-AAC8-B0416E9E0D42}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71437</xdr:colOff>
      <xdr:row>0</xdr:row>
      <xdr:rowOff>59532</xdr:rowOff>
    </xdr:from>
    <xdr:ext cx="3997289" cy="15747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2F215A-F6CD-496B-B052-ED21AB937D0C}"/>
            </a:ext>
          </a:extLst>
        </xdr:cNvPr>
        <xdr:cNvSpPr txBox="1"/>
      </xdr:nvSpPr>
      <xdr:spPr>
        <a:xfrm>
          <a:off x="3972877" y="59532"/>
          <a:ext cx="3997289" cy="157475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numCol="1" spcCol="0" rtlCol="0" anchor="ctr">
          <a:noAutofit/>
        </a:bodyPr>
        <a:lstStyle/>
        <a:p>
          <a:pPr lvl="0"/>
          <a:r>
            <a:rPr kumimoji="1" lang="ja-JP" altLang="en-US" sz="900"/>
            <a:t>＊男子チームは女子</a:t>
          </a:r>
          <a:r>
            <a:rPr kumimoji="1" lang="en-US" altLang="ja-JP" sz="900"/>
            <a:t>2</a:t>
          </a:r>
          <a:r>
            <a:rPr kumimoji="1" lang="ja-JP" altLang="en-US" sz="900"/>
            <a:t>人まで混入参加可。</a:t>
          </a:r>
          <a:endParaRPr kumimoji="1" lang="en-US" altLang="ja-JP" sz="900"/>
        </a:p>
        <a:p>
          <a:pPr lvl="0"/>
          <a:r>
            <a:rPr kumimoji="1" lang="en-US" altLang="ja-JP" sz="900"/>
            <a:t>  </a:t>
          </a:r>
          <a:r>
            <a:rPr kumimoji="1" lang="ja-JP" altLang="en-US" sz="900"/>
            <a:t>（尚、女性混入の場合は、女性欄で○を選択し</a:t>
          </a:r>
          <a:r>
            <a:rPr kumimoji="1" lang="en-US" altLang="ja-JP" sz="900"/>
            <a:t>  </a:t>
          </a:r>
          <a:r>
            <a:rPr kumimoji="1" lang="ja-JP" altLang="en-US" sz="900"/>
            <a:t>てください。）</a:t>
          </a:r>
          <a:br>
            <a:rPr kumimoji="1" lang="en-US" altLang="ja-JP" sz="900"/>
          </a:br>
          <a:endParaRPr kumimoji="1" lang="en-US" altLang="ja-JP" sz="900"/>
        </a:p>
        <a:p>
          <a:pPr lvl="0"/>
          <a:r>
            <a:rPr kumimoji="1" lang="ja-JP" altLang="en-US" sz="900"/>
            <a:t>＊チーム代表者を一番上にし、緊急時の連絡先を記入願います。</a:t>
          </a:r>
          <a:endParaRPr kumimoji="1" lang="en-US" altLang="ja-JP" sz="900"/>
        </a:p>
        <a:p>
          <a:pPr lvl="0"/>
          <a:endParaRPr kumimoji="1" lang="en-US" altLang="ja-JP" sz="900"/>
        </a:p>
        <a:p>
          <a:pPr lvl="0"/>
          <a:r>
            <a:rPr kumimoji="1" lang="ja-JP" altLang="en-US" sz="900"/>
            <a:t>＊ 苗字と名前の間には、必ず全角文字の「空白」を入力してください。</a:t>
          </a:r>
          <a:endParaRPr kumimoji="1" lang="en-US" altLang="ja-JP" sz="900"/>
        </a:p>
        <a:p>
          <a:pPr lvl="0"/>
          <a:endParaRPr kumimoji="1" lang="en-US" altLang="ja-JP" sz="900"/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＊フリガナが、間違っている又は表示されない場合は手入力してください。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en-US" altLang="ja-JP" sz="900"/>
        </a:p>
        <a:p>
          <a:pPr lvl="0"/>
          <a:r>
            <a:rPr kumimoji="1" lang="ja-JP" altLang="en-US" sz="900"/>
            <a:t>＊参加費は申込み代表者がまとめてお支払い下さい。ご協力お願い致します。</a:t>
          </a:r>
          <a:endParaRPr kumimoji="1" lang="en-US" altLang="ja-JP" sz="90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0830-9A3E-45D2-99FC-D0AD26CB7806}">
  <dimension ref="A1:Z21"/>
  <sheetViews>
    <sheetView showGridLines="0" showRowColHeaders="0" tabSelected="1" workbookViewId="0">
      <selection activeCell="E2" sqref="E2:F2"/>
    </sheetView>
  </sheetViews>
  <sheetFormatPr defaultColWidth="8.796875" defaultRowHeight="15.75" x14ac:dyDescent="0.25"/>
  <cols>
    <col min="1" max="1" width="0.796875" style="2" customWidth="1"/>
    <col min="2" max="2" width="2.09765625" style="2" hidden="1" customWidth="1"/>
    <col min="3" max="3" width="2.59765625" style="2" customWidth="1"/>
    <col min="4" max="4" width="3.796875" style="2" customWidth="1"/>
    <col min="5" max="5" width="3" style="2" customWidth="1"/>
    <col min="6" max="6" width="14.19921875" style="2" customWidth="1"/>
    <col min="7" max="7" width="15" style="58" customWidth="1"/>
    <col min="8" max="8" width="12.8984375" style="2" customWidth="1"/>
    <col min="9" max="9" width="12.3984375" style="58" customWidth="1"/>
    <col min="10" max="10" width="2.796875" style="2" bestFit="1" customWidth="1"/>
    <col min="11" max="11" width="3.19921875" style="2" customWidth="1"/>
    <col min="12" max="12" width="2.796875" style="2" bestFit="1" customWidth="1"/>
    <col min="13" max="13" width="9.8984375" style="30" customWidth="1"/>
    <col min="14" max="14" width="5.5" style="30" hidden="1" customWidth="1"/>
    <col min="15" max="15" width="11" style="2" hidden="1" customWidth="1"/>
    <col min="16" max="16" width="0.796875" style="2" customWidth="1"/>
    <col min="17" max="17" width="0.5" style="2" hidden="1" customWidth="1"/>
    <col min="18" max="18" width="0.5" style="2" customWidth="1"/>
    <col min="19" max="19" width="4" style="2" hidden="1" customWidth="1"/>
    <col min="20" max="20" width="8.296875" style="2" hidden="1" customWidth="1"/>
    <col min="21" max="21" width="4" style="2" hidden="1" customWidth="1"/>
    <col min="22" max="22" width="5.296875" style="2" hidden="1" customWidth="1"/>
    <col min="23" max="23" width="3.69921875" style="2" hidden="1" customWidth="1"/>
    <col min="24" max="25" width="1.8984375" style="2" hidden="1" customWidth="1"/>
    <col min="26" max="26" width="40.8984375" style="4" bestFit="1" customWidth="1"/>
    <col min="27" max="27" width="12.59765625" style="2" customWidth="1"/>
    <col min="28" max="16384" width="8.796875" style="2"/>
  </cols>
  <sheetData>
    <row r="1" spans="1:26" ht="24" customHeight="1" thickBot="1" x14ac:dyDescent="0.3">
      <c r="A1" s="1"/>
      <c r="B1" s="1">
        <v>8</v>
      </c>
      <c r="C1" s="109" t="s">
        <v>0</v>
      </c>
      <c r="D1" s="109"/>
      <c r="E1" s="109"/>
      <c r="F1" s="109"/>
      <c r="G1" s="109"/>
      <c r="H1" s="109"/>
      <c r="I1" s="109"/>
      <c r="J1" s="109"/>
      <c r="K1" s="109"/>
      <c r="L1" s="110"/>
      <c r="M1" s="110"/>
      <c r="N1" s="110"/>
      <c r="O1" s="110"/>
      <c r="S1" s="3" t="s">
        <v>1</v>
      </c>
      <c r="T1" s="3" t="s">
        <v>2</v>
      </c>
      <c r="U1" s="3" t="s">
        <v>3</v>
      </c>
      <c r="V1" s="3" t="s">
        <v>4</v>
      </c>
    </row>
    <row r="2" spans="1:26" ht="20.25" customHeight="1" x14ac:dyDescent="0.25">
      <c r="A2" s="1"/>
      <c r="B2" s="1"/>
      <c r="C2" s="111" t="s">
        <v>5</v>
      </c>
      <c r="D2" s="112"/>
      <c r="E2" s="113"/>
      <c r="F2" s="114"/>
      <c r="G2" s="9"/>
      <c r="H2" s="5"/>
      <c r="I2" s="6"/>
      <c r="J2" s="1"/>
      <c r="K2" s="1"/>
      <c r="L2" s="1"/>
      <c r="M2" s="7"/>
      <c r="N2" s="7"/>
      <c r="S2" s="8"/>
      <c r="T2" s="8"/>
      <c r="U2" s="8">
        <v>500</v>
      </c>
      <c r="V2" s="8">
        <v>7000</v>
      </c>
    </row>
    <row r="3" spans="1:26" ht="20.25" customHeight="1" x14ac:dyDescent="0.25">
      <c r="A3" s="1"/>
      <c r="B3" s="1"/>
      <c r="C3" s="115" t="s">
        <v>6</v>
      </c>
      <c r="D3" s="116"/>
      <c r="E3" s="117"/>
      <c r="F3" s="118"/>
      <c r="G3" s="9"/>
      <c r="H3" s="5"/>
      <c r="I3" s="9"/>
      <c r="J3" s="5"/>
      <c r="K3" s="1"/>
      <c r="L3" s="5"/>
      <c r="M3" s="7"/>
      <c r="N3" s="7"/>
      <c r="O3" s="1"/>
    </row>
    <row r="4" spans="1:26" ht="21" customHeight="1" x14ac:dyDescent="0.25">
      <c r="A4" s="1"/>
      <c r="B4" s="1"/>
      <c r="C4" s="97" t="s">
        <v>7</v>
      </c>
      <c r="D4" s="98"/>
      <c r="E4" s="99"/>
      <c r="F4" s="100"/>
      <c r="G4" s="9"/>
      <c r="H4" s="5"/>
      <c r="I4" s="9"/>
      <c r="J4" s="5"/>
      <c r="K4" s="1"/>
      <c r="L4" s="5"/>
      <c r="M4" s="7"/>
      <c r="N4" s="7"/>
      <c r="O4" s="1"/>
      <c r="P4" s="1"/>
      <c r="S4" s="10">
        <v>1</v>
      </c>
      <c r="T4" s="10">
        <v>2</v>
      </c>
      <c r="U4" s="10">
        <v>3</v>
      </c>
      <c r="V4" s="10">
        <v>4</v>
      </c>
      <c r="W4" s="10">
        <v>5</v>
      </c>
      <c r="X4" s="10">
        <v>6</v>
      </c>
    </row>
    <row r="5" spans="1:26" ht="21" customHeight="1" thickBot="1" x14ac:dyDescent="0.3">
      <c r="A5" s="1"/>
      <c r="B5" s="1"/>
      <c r="C5" s="101" t="s">
        <v>8</v>
      </c>
      <c r="D5" s="102"/>
      <c r="E5" s="103" t="str">
        <f>PHONETIC(E4)</f>
        <v/>
      </c>
      <c r="F5" s="104"/>
      <c r="G5" s="59"/>
      <c r="H5" s="5"/>
      <c r="I5" s="11"/>
      <c r="J5" s="5"/>
      <c r="K5" s="1"/>
      <c r="L5" s="5"/>
      <c r="M5" s="7"/>
      <c r="N5" s="7"/>
      <c r="O5" s="1"/>
      <c r="P5" s="1"/>
      <c r="S5" s="10" t="s">
        <v>9</v>
      </c>
      <c r="T5" s="10" t="s">
        <v>10</v>
      </c>
      <c r="U5" s="10" t="s">
        <v>11</v>
      </c>
      <c r="V5" s="10" t="s">
        <v>12</v>
      </c>
      <c r="W5" s="10" t="s">
        <v>13</v>
      </c>
      <c r="X5" s="10"/>
    </row>
    <row r="6" spans="1:26" ht="20.25" customHeight="1" thickBot="1" x14ac:dyDescent="0.3">
      <c r="A6" s="1"/>
      <c r="B6" s="1"/>
      <c r="C6" s="105" t="s">
        <v>14</v>
      </c>
      <c r="D6" s="106"/>
      <c r="E6" s="107"/>
      <c r="F6" s="108"/>
      <c r="G6" s="108"/>
      <c r="H6" s="12"/>
      <c r="I6" s="11"/>
      <c r="J6" s="5"/>
      <c r="K6" s="1"/>
      <c r="L6" s="5"/>
      <c r="M6" s="7"/>
      <c r="N6" s="7"/>
      <c r="O6" s="1"/>
      <c r="P6" s="1"/>
      <c r="S6" s="10" t="s">
        <v>15</v>
      </c>
      <c r="T6" s="10" t="s">
        <v>10</v>
      </c>
      <c r="U6" s="10" t="s">
        <v>11</v>
      </c>
      <c r="V6" s="10" t="s">
        <v>12</v>
      </c>
      <c r="W6" s="10" t="s">
        <v>13</v>
      </c>
      <c r="X6" s="10"/>
    </row>
    <row r="7" spans="1:26" ht="20.25" customHeight="1" x14ac:dyDescent="0.25">
      <c r="A7" s="1"/>
      <c r="B7" s="1"/>
      <c r="C7" s="83" t="s">
        <v>16</v>
      </c>
      <c r="D7" s="84"/>
      <c r="E7" s="85"/>
      <c r="F7" s="86"/>
      <c r="G7" s="60"/>
      <c r="H7" s="5"/>
      <c r="I7" s="87">
        <f>COUNTA(J13:J20)</f>
        <v>0</v>
      </c>
      <c r="J7" s="87"/>
      <c r="K7" s="9"/>
      <c r="L7" s="9"/>
      <c r="M7" s="9"/>
      <c r="N7" s="7"/>
      <c r="O7" s="1"/>
      <c r="P7" s="1"/>
      <c r="S7" s="10"/>
      <c r="T7" s="10"/>
      <c r="U7" s="10"/>
      <c r="V7" s="10"/>
      <c r="W7" s="10"/>
      <c r="X7" s="10"/>
    </row>
    <row r="8" spans="1:26" ht="20.25" customHeight="1" thickBot="1" x14ac:dyDescent="0.3">
      <c r="A8" s="1"/>
      <c r="B8" s="1"/>
      <c r="C8" s="88" t="s">
        <v>17</v>
      </c>
      <c r="D8" s="89"/>
      <c r="E8" s="90" t="s">
        <v>18</v>
      </c>
      <c r="F8" s="91"/>
      <c r="G8" s="92" t="str">
        <f>"１チーム"&amp;$V$2&amp;"円 +"</f>
        <v>１チーム7000円 +</v>
      </c>
      <c r="H8" s="94">
        <f>COUNTA(H13:H20)-COUNTIF(L13:L20,"〇")</f>
        <v>0</v>
      </c>
      <c r="I8" s="94"/>
      <c r="J8" s="95">
        <f>$V$2+H9</f>
        <v>7000</v>
      </c>
      <c r="K8" s="95"/>
      <c r="L8" s="95"/>
      <c r="M8" s="95"/>
      <c r="N8" s="7"/>
      <c r="O8" s="1"/>
      <c r="P8" s="1"/>
      <c r="S8" s="10"/>
      <c r="T8" s="10"/>
      <c r="U8" s="10"/>
      <c r="V8" s="10"/>
      <c r="W8" s="10"/>
      <c r="X8" s="10"/>
    </row>
    <row r="9" spans="1:26" ht="14.25" customHeight="1" thickBot="1" x14ac:dyDescent="0.3">
      <c r="A9" s="1"/>
      <c r="B9" s="1"/>
      <c r="C9" s="1"/>
      <c r="D9" s="1"/>
      <c r="E9" s="1"/>
      <c r="F9" s="1"/>
      <c r="G9" s="93"/>
      <c r="H9" s="96">
        <f>H8*$U$2</f>
        <v>0</v>
      </c>
      <c r="I9" s="96"/>
      <c r="J9" s="95"/>
      <c r="K9" s="95"/>
      <c r="L9" s="95"/>
      <c r="M9" s="95"/>
      <c r="N9" s="7"/>
      <c r="O9" s="1"/>
      <c r="P9" s="1"/>
    </row>
    <row r="10" spans="1:26" s="23" customFormat="1" ht="51" customHeight="1" thickBot="1" x14ac:dyDescent="0.3">
      <c r="A10" s="13"/>
      <c r="B10" s="14"/>
      <c r="C10" s="15"/>
      <c r="D10" s="16" t="s">
        <v>19</v>
      </c>
      <c r="E10" s="16" t="s">
        <v>20</v>
      </c>
      <c r="F10" s="17" t="s">
        <v>21</v>
      </c>
      <c r="G10" s="18" t="s">
        <v>22</v>
      </c>
      <c r="H10" s="17" t="s">
        <v>23</v>
      </c>
      <c r="I10" s="18" t="s">
        <v>24</v>
      </c>
      <c r="J10" s="19" t="s">
        <v>25</v>
      </c>
      <c r="K10" s="20" t="s">
        <v>13</v>
      </c>
      <c r="L10" s="21" t="s">
        <v>26</v>
      </c>
      <c r="M10" s="22" t="s">
        <v>27</v>
      </c>
      <c r="N10" s="22" t="s">
        <v>28</v>
      </c>
      <c r="O10" s="1"/>
      <c r="P10" s="1"/>
      <c r="Y10" s="23">
        <f>LEN(F13)</f>
        <v>0</v>
      </c>
      <c r="Z10" s="24" t="str">
        <f>IF(Y10&gt;15,"チーム名はなるべく短めにしてください。"&amp;CHAR(10)&amp;"(組み合わせ表の字が小さく読み取れなくなります)","")</f>
        <v/>
      </c>
    </row>
    <row r="11" spans="1:26" s="30" customFormat="1" ht="30.75" customHeight="1" x14ac:dyDescent="0.25">
      <c r="A11" s="7"/>
      <c r="B11" s="25">
        <v>1</v>
      </c>
      <c r="C11" s="73" t="s">
        <v>29</v>
      </c>
      <c r="D11" s="75" t="s">
        <v>9</v>
      </c>
      <c r="E11" s="75" t="s">
        <v>30</v>
      </c>
      <c r="F11" s="77" t="s">
        <v>31</v>
      </c>
      <c r="G11" s="79" t="str">
        <f>PHONETIC(F11)</f>
        <v>ヤマトクラブ</v>
      </c>
      <c r="H11" s="26" t="s">
        <v>32</v>
      </c>
      <c r="I11" s="27" t="str">
        <f t="shared" ref="I11:I20" si="0">PHONETIC(H11)</f>
        <v>ヤマト　タロウ</v>
      </c>
      <c r="J11" s="28"/>
      <c r="K11" s="28">
        <v>55</v>
      </c>
      <c r="L11" s="28"/>
      <c r="M11" s="29" t="s">
        <v>33</v>
      </c>
      <c r="N11" s="81"/>
      <c r="O11" s="1"/>
      <c r="P11" s="1"/>
      <c r="T11" s="31" t="str">
        <f>IF($D11="","",IF($D11=$S$5,T$5,IF($D11=$S$6,T$6,IF($D11=$S$7,T$7))))</f>
        <v>1部</v>
      </c>
      <c r="U11" s="31" t="str">
        <f>IF($D11="","",IF($D11=$S$5,U$5,IF($D11=$S$6,U$6,IF($D11=$S$7,U$7))))</f>
        <v>2部</v>
      </c>
      <c r="V11" s="31" t="str">
        <f>IF($D11="","",IF($D11=$S$5,V$5,IF($D11=$S$6,V$6,IF($D11=$S$7,V$7))))</f>
        <v>3部</v>
      </c>
      <c r="W11" s="31" t="str">
        <f>IF($D11="","",IF($D11=$S$5,W$5,IF($D11=$S$6,W$6,IF($D11=$S$7,W$7))))</f>
        <v>ｼﾆｱ</v>
      </c>
      <c r="X11" s="31">
        <f>IF($D11="","",IF($D11=$S$5,X$5,IF($D11=$S$6,X$6,IF($D11=$S$7,X$7))))</f>
        <v>0</v>
      </c>
      <c r="Y11" s="30">
        <f>IFERROR(SEARCH("　",$H11,1),0)</f>
        <v>3</v>
      </c>
      <c r="Z11" s="32" t="str">
        <f>IF(AND($H11&lt;&gt;"",Y11=0),"苗字と名前の間に全角文字で「空白」を入力してください","")</f>
        <v/>
      </c>
    </row>
    <row r="12" spans="1:26" s="30" customFormat="1" ht="30.75" customHeight="1" thickBot="1" x14ac:dyDescent="0.3">
      <c r="A12" s="7"/>
      <c r="B12" s="33">
        <v>2</v>
      </c>
      <c r="C12" s="74"/>
      <c r="D12" s="76"/>
      <c r="E12" s="76"/>
      <c r="F12" s="78"/>
      <c r="G12" s="80"/>
      <c r="H12" s="34" t="s">
        <v>34</v>
      </c>
      <c r="I12" s="35" t="str">
        <f t="shared" si="0"/>
        <v>ヤマト　ハナコ</v>
      </c>
      <c r="J12" s="36" t="s">
        <v>35</v>
      </c>
      <c r="K12" s="36">
        <v>55</v>
      </c>
      <c r="L12" s="37"/>
      <c r="M12" s="38"/>
      <c r="N12" s="82"/>
      <c r="O12" s="1"/>
      <c r="P12" s="1"/>
      <c r="T12" s="2"/>
      <c r="U12" s="2"/>
      <c r="V12" s="2"/>
      <c r="W12" s="2"/>
      <c r="X12" s="2"/>
      <c r="Y12" s="30">
        <f t="shared" ref="Y12:Y20" si="1">IFERROR(SEARCH("　",H12,1),0)</f>
        <v>3</v>
      </c>
      <c r="Z12" s="32" t="str">
        <f t="shared" ref="Z12:Z20" si="2">IF(AND(H12&lt;&gt;"",Y12=0),"苗字と氏名の間に全角文字で「空白」を入力してください","")</f>
        <v/>
      </c>
    </row>
    <row r="13" spans="1:26" ht="30.75" customHeight="1" x14ac:dyDescent="0.25">
      <c r="A13" s="1"/>
      <c r="B13" s="39">
        <v>1</v>
      </c>
      <c r="C13" s="39">
        <v>1</v>
      </c>
      <c r="D13" s="61"/>
      <c r="E13" s="64"/>
      <c r="F13" s="67"/>
      <c r="G13" s="70" t="str">
        <f>PHONETIC(F13)</f>
        <v/>
      </c>
      <c r="H13" s="40"/>
      <c r="I13" s="41" t="str">
        <f>PHONETIC(H13)</f>
        <v/>
      </c>
      <c r="J13" s="42"/>
      <c r="K13" s="42"/>
      <c r="L13" s="42"/>
      <c r="M13" s="43"/>
      <c r="N13" s="44">
        <f>J8</f>
        <v>7000</v>
      </c>
      <c r="O13" s="1"/>
      <c r="P13" s="1"/>
      <c r="Q13" s="30"/>
      <c r="R13" s="30"/>
      <c r="T13" s="31" t="str">
        <f>IF($D13="","",IF($D13=$S$5,T$5,IF($D13=$S$6,T$6,IF($D13=$S$7,T$7))))</f>
        <v/>
      </c>
      <c r="U13" s="31" t="str">
        <f>IF($D13="","",IF($D13=$S$5,U$5,IF($D13=$S$6,U$6,IF($D13=$S$7,U$7))))</f>
        <v/>
      </c>
      <c r="V13" s="31" t="str">
        <f>IF($D13="","",IF($D13=$S$5,V$5,IF($D13=$S$6,V$6,IF($D13=$S$7,V$7))))</f>
        <v/>
      </c>
      <c r="W13" s="31" t="str">
        <f>IF($D13="","",IF($D13=$S$5,W$5,IF($D13=$S$6,W$6,IF($D13=$S$7,W$7))))</f>
        <v/>
      </c>
      <c r="X13" s="31" t="str">
        <f>IF($D13="","",IF($D13=$S$5,X$5,IF($D13=$S$6,X$6,IF($D13=$S$7,X$7))))</f>
        <v/>
      </c>
      <c r="Y13" s="30">
        <f t="shared" si="1"/>
        <v>0</v>
      </c>
      <c r="Z13" s="32" t="str">
        <f t="shared" si="2"/>
        <v/>
      </c>
    </row>
    <row r="14" spans="1:26" ht="30.75" customHeight="1" x14ac:dyDescent="0.25">
      <c r="A14" s="1"/>
      <c r="B14" s="45">
        <v>2</v>
      </c>
      <c r="C14" s="45">
        <v>2</v>
      </c>
      <c r="D14" s="62"/>
      <c r="E14" s="65"/>
      <c r="F14" s="68"/>
      <c r="G14" s="71"/>
      <c r="H14" s="46"/>
      <c r="I14" s="47" t="str">
        <f t="shared" si="0"/>
        <v/>
      </c>
      <c r="J14" s="48"/>
      <c r="K14" s="48"/>
      <c r="L14" s="48"/>
      <c r="M14" s="49"/>
      <c r="N14" s="50"/>
      <c r="O14" s="1"/>
      <c r="P14" s="1"/>
      <c r="Q14" s="30"/>
      <c r="R14" s="30"/>
      <c r="Y14" s="30">
        <f t="shared" si="1"/>
        <v>0</v>
      </c>
      <c r="Z14" s="32" t="str">
        <f t="shared" si="2"/>
        <v/>
      </c>
    </row>
    <row r="15" spans="1:26" ht="30.75" customHeight="1" x14ac:dyDescent="0.25">
      <c r="A15" s="1"/>
      <c r="B15" s="45">
        <v>3</v>
      </c>
      <c r="C15" s="45">
        <v>3</v>
      </c>
      <c r="D15" s="62"/>
      <c r="E15" s="65"/>
      <c r="F15" s="68"/>
      <c r="G15" s="71"/>
      <c r="H15" s="46"/>
      <c r="I15" s="47" t="str">
        <f t="shared" si="0"/>
        <v/>
      </c>
      <c r="J15" s="48"/>
      <c r="K15" s="48"/>
      <c r="L15" s="48"/>
      <c r="M15" s="49"/>
      <c r="N15" s="50"/>
      <c r="O15" s="1"/>
      <c r="P15" s="1"/>
      <c r="Q15" s="30"/>
      <c r="R15" s="30"/>
      <c r="Y15" s="30">
        <f t="shared" si="1"/>
        <v>0</v>
      </c>
      <c r="Z15" s="32" t="str">
        <f t="shared" si="2"/>
        <v/>
      </c>
    </row>
    <row r="16" spans="1:26" ht="30.75" customHeight="1" x14ac:dyDescent="0.25">
      <c r="A16" s="1"/>
      <c r="B16" s="45">
        <v>4</v>
      </c>
      <c r="C16" s="45">
        <v>4</v>
      </c>
      <c r="D16" s="62"/>
      <c r="E16" s="65"/>
      <c r="F16" s="68"/>
      <c r="G16" s="71"/>
      <c r="H16" s="46"/>
      <c r="I16" s="47" t="str">
        <f t="shared" si="0"/>
        <v/>
      </c>
      <c r="J16" s="48"/>
      <c r="K16" s="48"/>
      <c r="L16" s="48"/>
      <c r="M16" s="49"/>
      <c r="N16" s="50"/>
      <c r="O16" s="1"/>
      <c r="P16" s="1"/>
      <c r="Q16" s="30"/>
      <c r="R16" s="30"/>
      <c r="Y16" s="30">
        <f t="shared" si="1"/>
        <v>0</v>
      </c>
      <c r="Z16" s="32" t="str">
        <f t="shared" si="2"/>
        <v/>
      </c>
    </row>
    <row r="17" spans="1:26" ht="30.75" customHeight="1" x14ac:dyDescent="0.25">
      <c r="A17" s="1"/>
      <c r="B17" s="45">
        <v>5</v>
      </c>
      <c r="C17" s="45">
        <v>5</v>
      </c>
      <c r="D17" s="62"/>
      <c r="E17" s="65"/>
      <c r="F17" s="68"/>
      <c r="G17" s="71"/>
      <c r="H17" s="46"/>
      <c r="I17" s="47" t="str">
        <f t="shared" si="0"/>
        <v/>
      </c>
      <c r="J17" s="48"/>
      <c r="K17" s="48"/>
      <c r="L17" s="48"/>
      <c r="M17" s="49"/>
      <c r="N17" s="50"/>
      <c r="O17" s="1"/>
      <c r="P17" s="1"/>
      <c r="Q17" s="30"/>
      <c r="R17" s="30"/>
      <c r="Y17" s="30">
        <f t="shared" si="1"/>
        <v>0</v>
      </c>
      <c r="Z17" s="32" t="str">
        <f t="shared" si="2"/>
        <v/>
      </c>
    </row>
    <row r="18" spans="1:26" ht="30.75" customHeight="1" x14ac:dyDescent="0.25">
      <c r="A18" s="1"/>
      <c r="B18" s="45">
        <v>6</v>
      </c>
      <c r="C18" s="45">
        <v>6</v>
      </c>
      <c r="D18" s="62"/>
      <c r="E18" s="65"/>
      <c r="F18" s="68"/>
      <c r="G18" s="71"/>
      <c r="H18" s="46"/>
      <c r="I18" s="47" t="str">
        <f t="shared" si="0"/>
        <v/>
      </c>
      <c r="J18" s="48"/>
      <c r="K18" s="48"/>
      <c r="L18" s="48"/>
      <c r="M18" s="49"/>
      <c r="N18" s="50"/>
      <c r="O18" s="1"/>
      <c r="P18" s="1"/>
      <c r="Q18" s="30"/>
      <c r="R18" s="30"/>
      <c r="Y18" s="30">
        <f t="shared" si="1"/>
        <v>0</v>
      </c>
      <c r="Z18" s="32" t="str">
        <f t="shared" si="2"/>
        <v/>
      </c>
    </row>
    <row r="19" spans="1:26" ht="30.75" customHeight="1" x14ac:dyDescent="0.25">
      <c r="A19" s="1"/>
      <c r="B19" s="45">
        <v>7</v>
      </c>
      <c r="C19" s="45">
        <v>7</v>
      </c>
      <c r="D19" s="62"/>
      <c r="E19" s="65"/>
      <c r="F19" s="68"/>
      <c r="G19" s="71"/>
      <c r="H19" s="46"/>
      <c r="I19" s="47" t="str">
        <f t="shared" si="0"/>
        <v/>
      </c>
      <c r="J19" s="48"/>
      <c r="K19" s="48"/>
      <c r="L19" s="48"/>
      <c r="M19" s="49"/>
      <c r="N19" s="50"/>
      <c r="O19" s="1"/>
      <c r="P19" s="1"/>
      <c r="Q19" s="30"/>
      <c r="R19" s="30"/>
      <c r="Y19" s="30">
        <f t="shared" si="1"/>
        <v>0</v>
      </c>
      <c r="Z19" s="32" t="str">
        <f t="shared" si="2"/>
        <v/>
      </c>
    </row>
    <row r="20" spans="1:26" ht="30.75" customHeight="1" thickBot="1" x14ac:dyDescent="0.3">
      <c r="A20" s="1"/>
      <c r="B20" s="51">
        <v>8</v>
      </c>
      <c r="C20" s="51">
        <v>8</v>
      </c>
      <c r="D20" s="63"/>
      <c r="E20" s="66"/>
      <c r="F20" s="69"/>
      <c r="G20" s="72"/>
      <c r="H20" s="52"/>
      <c r="I20" s="53" t="str">
        <f t="shared" si="0"/>
        <v/>
      </c>
      <c r="J20" s="54"/>
      <c r="K20" s="54"/>
      <c r="L20" s="54"/>
      <c r="M20" s="55"/>
      <c r="N20" s="56"/>
      <c r="O20" s="1"/>
      <c r="P20" s="1"/>
      <c r="Q20" s="30"/>
      <c r="R20" s="30"/>
      <c r="Y20" s="30">
        <f t="shared" si="1"/>
        <v>0</v>
      </c>
      <c r="Z20" s="32" t="str">
        <f t="shared" si="2"/>
        <v/>
      </c>
    </row>
    <row r="21" spans="1:26" x14ac:dyDescent="0.25">
      <c r="A21" s="1"/>
      <c r="B21" s="1"/>
      <c r="C21" s="5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</sheetData>
  <sheetProtection selectLockedCells="1"/>
  <mergeCells count="31">
    <mergeCell ref="C1:K1"/>
    <mergeCell ref="L1:O1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G6"/>
    <mergeCell ref="N11:N12"/>
    <mergeCell ref="C7:D7"/>
    <mergeCell ref="E7:F7"/>
    <mergeCell ref="I7:J7"/>
    <mergeCell ref="C8:D8"/>
    <mergeCell ref="E8:F8"/>
    <mergeCell ref="G8:G9"/>
    <mergeCell ref="H8:I8"/>
    <mergeCell ref="J8:M9"/>
    <mergeCell ref="H9:I9"/>
    <mergeCell ref="D13:D20"/>
    <mergeCell ref="E13:E20"/>
    <mergeCell ref="F13:F20"/>
    <mergeCell ref="G13:G20"/>
    <mergeCell ref="C11:C12"/>
    <mergeCell ref="D11:D12"/>
    <mergeCell ref="E11:E12"/>
    <mergeCell ref="F11:F12"/>
    <mergeCell ref="G11:G12"/>
  </mergeCells>
  <phoneticPr fontId="2"/>
  <conditionalFormatting sqref="E2:F7">
    <cfRule type="expression" dxfId="3" priority="2" stopIfTrue="1">
      <formula>AND(COUNTA($F$13:$F$28)&gt;0,E2="")</formula>
    </cfRule>
  </conditionalFormatting>
  <conditionalFormatting sqref="H11:H20">
    <cfRule type="expression" dxfId="2" priority="3" stopIfTrue="1">
      <formula>$Z11&lt;&gt;""</formula>
    </cfRule>
  </conditionalFormatting>
  <conditionalFormatting sqref="K13:K20">
    <cfRule type="expression" dxfId="1" priority="4" stopIfTrue="1">
      <formula>AND($E$13="ｼﾆｱ",$H13&lt;&gt;"",OR($K13="",$K13&lt;45))</formula>
    </cfRule>
  </conditionalFormatting>
  <conditionalFormatting sqref="M13">
    <cfRule type="expression" dxfId="0" priority="1">
      <formula>AND($H$13&lt;&gt;"",$M$13="")</formula>
    </cfRule>
  </conditionalFormatting>
  <dataValidations count="9">
    <dataValidation type="list" allowBlank="1" showInputMessage="1" showErrorMessage="1" sqref="E11:E20" xr:uid="{14EE00E4-278B-44B2-85A6-FB25B198C259}">
      <formula1>$T11:$W11</formula1>
    </dataValidation>
    <dataValidation type="list" allowBlank="1" showInputMessage="1" showErrorMessage="1" sqref="D11:D20" xr:uid="{CE072358-877E-4A8A-8207-6F7D0B349948}">
      <formula1>$S$5:$S$6</formula1>
    </dataValidation>
    <dataValidation type="list" allowBlank="1" showInputMessage="1" showErrorMessage="1" sqref="N11" xr:uid="{1ADD2821-2C3A-488C-A6AF-27908DEA178E}">
      <formula1>"〇"</formula1>
    </dataValidation>
    <dataValidation type="list" imeMode="hiragana" allowBlank="1" showInputMessage="1" showErrorMessage="1" sqref="J11:J20 L11:L20" xr:uid="{7D62529A-2D99-4DEE-AE8B-54BF2A2E4433}">
      <formula1>"〇"</formula1>
    </dataValidation>
    <dataValidation type="list" allowBlank="1" showInputMessage="1" showErrorMessage="1" sqref="E8" xr:uid="{F824F094-55C5-42E1-B359-FDC7EE7B14D0}">
      <formula1>"必要,不要"</formula1>
    </dataValidation>
    <dataValidation imeMode="halfAlpha" allowBlank="1" showInputMessage="1" showErrorMessage="1" sqref="M12:M20 E2 E7:F7 K11:K20" xr:uid="{9B7BA16B-F8D2-45CA-8B7D-9F3C145D48A6}"/>
    <dataValidation imeMode="halfKatakana" allowBlank="1" showInputMessage="1" showErrorMessage="1" sqref="B11:B20 I11:I12 G11 C13:C20" xr:uid="{6D4410D5-63F7-4075-868F-533956B6E725}"/>
    <dataValidation imeMode="hiragana" allowBlank="1" showInputMessage="1" showErrorMessage="1" sqref="F4 E3:E4 E6 F11 F13 H11:H20" xr:uid="{1D5CB064-DABF-4A1C-BBDB-258ECB0ED325}"/>
    <dataValidation imeMode="fullKatakana" allowBlank="1" showInputMessage="1" showErrorMessage="1" sqref="E5:F5 I13:I20 G13:G20" xr:uid="{3569936C-10AD-4305-B39F-EE465FFDA881}"/>
  </dataValidations>
  <printOptions horizontalCentered="1"/>
  <pageMargins left="0.11811023622047245" right="0.11811023622047245" top="0.86614173228346458" bottom="0.35433070866141736" header="0.43307086614173229" footer="0.23622047244094491"/>
  <pageSetup paperSize="9" scale="9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OP団体戦</vt:lpstr>
      <vt:lpstr>OP団体戦!Print_Area</vt:lpstr>
      <vt:lpstr>OP団体戦!Print_Titles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yamato_badkyou@yahoo.co.jp</cp:lastModifiedBy>
  <cp:lastPrinted>2024-09-29T06:45:02Z</cp:lastPrinted>
  <dcterms:created xsi:type="dcterms:W3CDTF">2024-09-29T06:43:46Z</dcterms:created>
  <dcterms:modified xsi:type="dcterms:W3CDTF">2024-10-12T13:35:06Z</dcterms:modified>
</cp:coreProperties>
</file>