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大和市バドミントン協会ＨＰ\掲載用2025\"/>
    </mc:Choice>
  </mc:AlternateContent>
  <xr:revisionPtr revIDLastSave="0" documentId="8_{53BBAE8C-F10F-4E0D-A88F-CD038ED30254}" xr6:coauthVersionLast="47" xr6:coauthVersionMax="47" xr10:uidLastSave="{00000000-0000-0000-0000-000000000000}"/>
  <bookViews>
    <workbookView xWindow="-108" yWindow="-108" windowWidth="23256" windowHeight="12456" xr2:uid="{CD872125-C1F5-43F3-A962-BBEFC7ABD0A1}"/>
  </bookViews>
  <sheets>
    <sheet name="交流大会" sheetId="1" r:id="rId1"/>
  </sheets>
  <definedNames>
    <definedName name="_xlnm.Print_Area" localSheetId="0">交流大会!$A$12:$P$31</definedName>
    <definedName name="_xlnm.Print_Titles" localSheetId="0">交流大会!$A:$Q,交流大会!$1:$10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1" l="1"/>
  <c r="AA31" i="1" s="1"/>
  <c r="W31" i="1"/>
  <c r="V31" i="1"/>
  <c r="U31" i="1"/>
  <c r="T31" i="1"/>
  <c r="S31" i="1"/>
  <c r="O31" i="1"/>
  <c r="M31" i="1"/>
  <c r="L31" i="1"/>
  <c r="B31" i="1"/>
  <c r="Y30" i="1"/>
  <c r="Z30" i="1" s="1"/>
  <c r="W30" i="1"/>
  <c r="V30" i="1"/>
  <c r="U30" i="1"/>
  <c r="T30" i="1"/>
  <c r="S30" i="1"/>
  <c r="O30" i="1"/>
  <c r="M30" i="1"/>
  <c r="L30" i="1"/>
  <c r="B30" i="1"/>
  <c r="Y29" i="1"/>
  <c r="AA29" i="1" s="1"/>
  <c r="W29" i="1"/>
  <c r="V29" i="1"/>
  <c r="U29" i="1"/>
  <c r="T29" i="1"/>
  <c r="S29" i="1"/>
  <c r="O29" i="1"/>
  <c r="M29" i="1"/>
  <c r="L29" i="1"/>
  <c r="B29" i="1"/>
  <c r="AA28" i="1"/>
  <c r="Y28" i="1"/>
  <c r="Z28" i="1" s="1"/>
  <c r="W28" i="1"/>
  <c r="V28" i="1"/>
  <c r="U28" i="1"/>
  <c r="T28" i="1"/>
  <c r="S28" i="1"/>
  <c r="O28" i="1"/>
  <c r="M28" i="1"/>
  <c r="L28" i="1"/>
  <c r="B28" i="1"/>
  <c r="Y27" i="1"/>
  <c r="AA27" i="1" s="1"/>
  <c r="W27" i="1"/>
  <c r="V27" i="1"/>
  <c r="U27" i="1"/>
  <c r="T27" i="1"/>
  <c r="S27" i="1"/>
  <c r="O27" i="1"/>
  <c r="M27" i="1"/>
  <c r="L27" i="1"/>
  <c r="B27" i="1"/>
  <c r="Y26" i="1"/>
  <c r="Z26" i="1" s="1"/>
  <c r="W26" i="1"/>
  <c r="V26" i="1"/>
  <c r="U26" i="1"/>
  <c r="T26" i="1"/>
  <c r="S26" i="1"/>
  <c r="O26" i="1"/>
  <c r="M26" i="1"/>
  <c r="L26" i="1"/>
  <c r="B26" i="1"/>
  <c r="AA25" i="1"/>
  <c r="Z25" i="1"/>
  <c r="Y25" i="1"/>
  <c r="W25" i="1"/>
  <c r="V25" i="1"/>
  <c r="U25" i="1"/>
  <c r="T25" i="1"/>
  <c r="S25" i="1"/>
  <c r="O25" i="1"/>
  <c r="M25" i="1"/>
  <c r="L25" i="1"/>
  <c r="B25" i="1"/>
  <c r="Y24" i="1"/>
  <c r="Z24" i="1" s="1"/>
  <c r="W24" i="1"/>
  <c r="V24" i="1"/>
  <c r="U24" i="1"/>
  <c r="T24" i="1"/>
  <c r="S24" i="1"/>
  <c r="O24" i="1"/>
  <c r="M24" i="1"/>
  <c r="L24" i="1"/>
  <c r="B24" i="1"/>
  <c r="Y23" i="1"/>
  <c r="AA23" i="1" s="1"/>
  <c r="W23" i="1"/>
  <c r="V23" i="1"/>
  <c r="U23" i="1"/>
  <c r="T23" i="1"/>
  <c r="S23" i="1"/>
  <c r="O23" i="1"/>
  <c r="M23" i="1"/>
  <c r="L23" i="1"/>
  <c r="B23" i="1"/>
  <c r="Y22" i="1"/>
  <c r="Z22" i="1" s="1"/>
  <c r="W22" i="1"/>
  <c r="V22" i="1"/>
  <c r="U22" i="1"/>
  <c r="T22" i="1"/>
  <c r="S22" i="1"/>
  <c r="O22" i="1"/>
  <c r="M22" i="1"/>
  <c r="L22" i="1"/>
  <c r="B22" i="1"/>
  <c r="Y21" i="1"/>
  <c r="AA21" i="1" s="1"/>
  <c r="W21" i="1"/>
  <c r="V21" i="1"/>
  <c r="U21" i="1"/>
  <c r="T21" i="1"/>
  <c r="S21" i="1"/>
  <c r="O21" i="1"/>
  <c r="M21" i="1"/>
  <c r="L21" i="1"/>
  <c r="B21" i="1"/>
  <c r="Y20" i="1"/>
  <c r="Z20" i="1" s="1"/>
  <c r="W20" i="1"/>
  <c r="V20" i="1"/>
  <c r="U20" i="1"/>
  <c r="T20" i="1"/>
  <c r="S20" i="1"/>
  <c r="O20" i="1"/>
  <c r="M20" i="1"/>
  <c r="L20" i="1"/>
  <c r="B20" i="1"/>
  <c r="Y19" i="1"/>
  <c r="AA19" i="1" s="1"/>
  <c r="W19" i="1"/>
  <c r="V19" i="1"/>
  <c r="U19" i="1"/>
  <c r="T19" i="1"/>
  <c r="S19" i="1"/>
  <c r="O19" i="1"/>
  <c r="I8" i="1" s="1"/>
  <c r="M19" i="1"/>
  <c r="L19" i="1"/>
  <c r="B19" i="1"/>
  <c r="Y18" i="1"/>
  <c r="Z18" i="1" s="1"/>
  <c r="W18" i="1"/>
  <c r="V18" i="1"/>
  <c r="U18" i="1"/>
  <c r="T18" i="1"/>
  <c r="S18" i="1"/>
  <c r="O18" i="1"/>
  <c r="M18" i="1"/>
  <c r="L18" i="1"/>
  <c r="B18" i="1"/>
  <c r="Y17" i="1"/>
  <c r="Z17" i="1" s="1"/>
  <c r="W17" i="1"/>
  <c r="V17" i="1"/>
  <c r="U17" i="1"/>
  <c r="T17" i="1"/>
  <c r="S17" i="1"/>
  <c r="O17" i="1"/>
  <c r="M17" i="1"/>
  <c r="L17" i="1"/>
  <c r="B17" i="1"/>
  <c r="Y16" i="1"/>
  <c r="Z16" i="1" s="1"/>
  <c r="W16" i="1"/>
  <c r="V16" i="1"/>
  <c r="U16" i="1"/>
  <c r="T16" i="1"/>
  <c r="S16" i="1"/>
  <c r="O16" i="1"/>
  <c r="M16" i="1"/>
  <c r="L16" i="1"/>
  <c r="B16" i="1"/>
  <c r="Y15" i="1"/>
  <c r="AA15" i="1" s="1"/>
  <c r="W15" i="1"/>
  <c r="V15" i="1"/>
  <c r="U15" i="1"/>
  <c r="T15" i="1"/>
  <c r="S15" i="1"/>
  <c r="O15" i="1"/>
  <c r="M15" i="1"/>
  <c r="L15" i="1"/>
  <c r="B15" i="1"/>
  <c r="Y14" i="1"/>
  <c r="Z14" i="1" s="1"/>
  <c r="W14" i="1"/>
  <c r="V14" i="1"/>
  <c r="U14" i="1"/>
  <c r="T14" i="1"/>
  <c r="S14" i="1"/>
  <c r="O14" i="1"/>
  <c r="M14" i="1"/>
  <c r="L14" i="1"/>
  <c r="B14" i="1"/>
  <c r="Y13" i="1"/>
  <c r="AA13" i="1" s="1"/>
  <c r="W13" i="1"/>
  <c r="V13" i="1"/>
  <c r="U13" i="1"/>
  <c r="T13" i="1"/>
  <c r="S13" i="1"/>
  <c r="O13" i="1"/>
  <c r="M13" i="1"/>
  <c r="L13" i="1"/>
  <c r="B13" i="1"/>
  <c r="AA12" i="1"/>
  <c r="Y12" i="1"/>
  <c r="Z12" i="1" s="1"/>
  <c r="W12" i="1"/>
  <c r="V12" i="1"/>
  <c r="U12" i="1"/>
  <c r="T12" i="1"/>
  <c r="S12" i="1"/>
  <c r="O12" i="1"/>
  <c r="M12" i="1"/>
  <c r="L12" i="1"/>
  <c r="B12" i="1"/>
  <c r="AA11" i="1"/>
  <c r="Y11" i="1"/>
  <c r="Z11" i="1" s="1"/>
  <c r="W11" i="1"/>
  <c r="V11" i="1"/>
  <c r="U11" i="1"/>
  <c r="T11" i="1"/>
  <c r="S11" i="1"/>
  <c r="O11" i="1"/>
  <c r="M11" i="1"/>
  <c r="G9" i="1"/>
  <c r="G11" i="1"/>
  <c r="G25" i="1"/>
  <c r="G28" i="1"/>
  <c r="G21" i="1"/>
  <c r="G30" i="1"/>
  <c r="G24" i="1"/>
  <c r="G17" i="1"/>
  <c r="G26" i="1"/>
  <c r="G20" i="1"/>
  <c r="G13" i="1"/>
  <c r="G27" i="1"/>
  <c r="G14" i="1"/>
  <c r="G31" i="1"/>
  <c r="G29" i="1"/>
  <c r="G22" i="1"/>
  <c r="G16" i="1"/>
  <c r="G18" i="1"/>
  <c r="G19" i="1"/>
  <c r="G23" i="1"/>
  <c r="G15" i="1"/>
  <c r="E4" i="1"/>
  <c r="AA17" i="1" l="1"/>
  <c r="Z29" i="1"/>
  <c r="Z21" i="1"/>
  <c r="AA24" i="1"/>
  <c r="AA20" i="1"/>
  <c r="Z13" i="1"/>
  <c r="AA16" i="1"/>
  <c r="AA14" i="1"/>
  <c r="Z15" i="1"/>
  <c r="AA18" i="1"/>
  <c r="Z19" i="1"/>
  <c r="AA22" i="1"/>
  <c r="Z23" i="1"/>
  <c r="AA26" i="1"/>
  <c r="Z27" i="1"/>
  <c r="AA30" i="1"/>
  <c r="Z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yossy</author>
  </authors>
  <commentList>
    <comment ref="E8" authorId="0" shapeId="0" xr:uid="{790EB61F-5BA6-4D41-ABA1-A54224E5F82D}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▼をクリックし、表示されるリストから選択
</t>
        </r>
      </text>
    </comment>
    <comment ref="D11" authorId="0" shapeId="0" xr:uid="{1F041163-731B-4566-BB9F-255522E5FC7B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1" authorId="0" shapeId="0" xr:uid="{B6C3EC8D-EBFE-4A84-9AF1-889B6C79745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1" authorId="0" shapeId="0" xr:uid="{AAF8A3F8-3A13-44FF-A08A-6D4F888A47A4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1" authorId="0" shapeId="0" xr:uid="{4C47F307-A2F8-4B9B-946D-1E3E4F9BD69D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2" authorId="0" shapeId="0" xr:uid="{87B8EBD1-A018-4171-B20E-50DBF4B6DEA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2" authorId="0" shapeId="0" xr:uid="{1E4E01D9-F34F-4D59-8C9F-315F23ADD49A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2" authorId="0" shapeId="0" xr:uid="{F3403D42-452F-4EBD-BF19-F00C0B5AD700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2" authorId="0" shapeId="0" xr:uid="{7BED21D4-BAC1-4403-913E-BF191C4534EA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3" authorId="0" shapeId="0" xr:uid="{78109855-AD36-4C48-B448-87A8EAD1C51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3" authorId="0" shapeId="0" xr:uid="{8339B523-D5D1-4855-9F17-4FEBB4ABDB32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3" authorId="0" shapeId="0" xr:uid="{FE3E2424-935F-4682-8EDF-67F48B300833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3" authorId="0" shapeId="0" xr:uid="{F1BA00FA-1312-4F45-87E8-9BD3503BCE3C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4" authorId="0" shapeId="0" xr:uid="{572104BD-9E6E-4310-B11C-98120055D9D1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4" authorId="0" shapeId="0" xr:uid="{4279E9FE-0185-4C2A-9154-831EC30667FF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4" authorId="0" shapeId="0" xr:uid="{AEA1266C-F9A9-4DE2-9D1D-23AFEC3881EF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4" authorId="0" shapeId="0" xr:uid="{59163A61-1343-4E27-8365-331714E325A0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5" authorId="0" shapeId="0" xr:uid="{177C55D4-F54C-4A08-98F6-66A08125AFC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5" authorId="0" shapeId="0" xr:uid="{82A7A3A1-9472-4D8C-8FB1-1226DE312296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5" authorId="0" shapeId="0" xr:uid="{A99B7687-CA2F-46D9-9375-0A6325BA4FB7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5" authorId="0" shapeId="0" xr:uid="{734BC3F8-F740-4B97-B2F1-03CA4AB211D1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6" authorId="0" shapeId="0" xr:uid="{78122484-5B53-4FAF-8774-1C6135D6C1D0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6" authorId="0" shapeId="0" xr:uid="{FB914ABB-0DAF-4CFD-9482-7F48C94F4F3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6" authorId="0" shapeId="0" xr:uid="{F877298A-18F4-4BBE-AE5F-A1652BDB24A1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6" authorId="0" shapeId="0" xr:uid="{0E3EF719-00E8-4919-A061-B81C37FBF79E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7" authorId="0" shapeId="0" xr:uid="{DEE3862A-D2FD-4978-8CB0-FD560CB75206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7" authorId="0" shapeId="0" xr:uid="{298C36FE-54C0-4690-819E-9F17EDFE812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7" authorId="0" shapeId="0" xr:uid="{4031FC0A-198F-4FDB-B582-D9B69418D231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7" authorId="0" shapeId="0" xr:uid="{D8C84E03-7E83-44D0-9821-519028892FC4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8" authorId="0" shapeId="0" xr:uid="{06533ED9-6303-46FE-A944-08B3576CCB22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8" authorId="0" shapeId="0" xr:uid="{0750349A-7FE0-4EB2-B7A6-C966B6561B62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8" authorId="0" shapeId="0" xr:uid="{2C7A5607-9E95-4A30-A183-7121E4CD8753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8" authorId="0" shapeId="0" xr:uid="{37E2D1D7-BA81-4B53-A4E4-917F6FD998A1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9" authorId="0" shapeId="0" xr:uid="{B18BC226-BB73-4299-B29A-977EA31F061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9" authorId="0" shapeId="0" xr:uid="{CA62B33B-7DC5-4E0E-A7AF-CE38B8086F7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9" authorId="0" shapeId="0" xr:uid="{AE0391F1-C637-498A-9B1D-0275E71C0DB2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9" authorId="0" shapeId="0" xr:uid="{A651D52A-91C1-4654-9033-11AAC60E639B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0" authorId="0" shapeId="0" xr:uid="{8AF7AA33-1C7A-4416-B2EC-8A5537345BC0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0" authorId="0" shapeId="0" xr:uid="{E9691751-A2C4-49DA-96CD-5B7F0318D7EC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0" authorId="0" shapeId="0" xr:uid="{14D7D0B0-C9A1-41E5-867D-EE3DFB9FB4CD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0" authorId="0" shapeId="0" xr:uid="{6C4E5004-7454-4F1F-A4A2-CBD8CD2B1F47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1" authorId="0" shapeId="0" xr:uid="{17D30A4F-8237-4267-BE95-A846D3DAE2F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1" authorId="0" shapeId="0" xr:uid="{65C66FDF-3C5E-414C-8162-E2AA2963FDC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1" authorId="0" shapeId="0" xr:uid="{C16AA16F-4DDB-4B78-8CF0-F3DB61940A8D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1" authorId="0" shapeId="0" xr:uid="{7ADA1F68-8FBE-4CE4-AFB2-658F2D9B1B6E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2" authorId="0" shapeId="0" xr:uid="{8F44B44C-7562-4FB3-9D01-EA825D9A922F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2" authorId="0" shapeId="0" xr:uid="{7DC1D37D-F6CC-40AA-8AB0-8E5258A36B97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2" authorId="0" shapeId="0" xr:uid="{83993DC3-601D-48EB-B939-F5598570EAFD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2" authorId="0" shapeId="0" xr:uid="{FE12BCAD-D4F1-4599-8FC9-6E118504A604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3" authorId="0" shapeId="0" xr:uid="{8360564B-A06E-4C80-94CD-12992C3307F6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3" authorId="0" shapeId="0" xr:uid="{F5DDFF71-F066-428D-B2E1-0A38FC4C61E7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3" authorId="0" shapeId="0" xr:uid="{9514796F-2AB3-433F-80AD-97649F7666F8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3" authorId="0" shapeId="0" xr:uid="{668B426E-D27B-4D12-A976-F640421920BA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4" authorId="0" shapeId="0" xr:uid="{FA7708B1-67F9-4CA5-BBFA-B2AFC74B0445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4" authorId="0" shapeId="0" xr:uid="{6A365F47-F645-4015-A927-EC217D340A66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4" authorId="0" shapeId="0" xr:uid="{C014BECA-9446-4D56-B835-40E8B0850ADA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4" authorId="0" shapeId="0" xr:uid="{49BC6CA3-A66B-4A53-8BBC-92423639EC71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5" authorId="0" shapeId="0" xr:uid="{6B1DF281-05FA-4F5E-A65F-DC43B896B00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5" authorId="0" shapeId="0" xr:uid="{BB07324B-D739-4AD9-89CB-662F9D8CD7DC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5" authorId="0" shapeId="0" xr:uid="{618D05DC-C1AE-4E03-9970-EC628CC77606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5" authorId="0" shapeId="0" xr:uid="{32D6DCB6-5A19-4EEB-BA3D-0BDB779F0F47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6" authorId="0" shapeId="0" xr:uid="{8E1D7A7C-F57E-48BB-AC37-55EB884CBC1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6" authorId="0" shapeId="0" xr:uid="{7396C7A6-424B-42EB-9598-E00C7824020F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6" authorId="0" shapeId="0" xr:uid="{44D53D61-6082-40A9-B889-3AD483D7007E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6" authorId="0" shapeId="0" xr:uid="{89D0B0B8-EBA6-4E85-9731-431643900D73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7" authorId="0" shapeId="0" xr:uid="{904B5506-FE7D-4F94-9088-FC6935816271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7" authorId="0" shapeId="0" xr:uid="{01D77CD7-E004-4D7F-A2EE-AE25E57D4C3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7" authorId="0" shapeId="0" xr:uid="{7A3320EB-DF4A-4261-A488-EA2317498288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7" authorId="0" shapeId="0" xr:uid="{6616FEDD-364A-4208-818D-EDB5065AC4E0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8" authorId="0" shapeId="0" xr:uid="{9CD9E9E6-2484-43DC-B58D-18D6314BD42C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8" authorId="0" shapeId="0" xr:uid="{412A10F1-7262-40CB-BC9A-B9DE258869FD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8" authorId="0" shapeId="0" xr:uid="{FABDE248-5C38-4470-B119-3D3A2380AC19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8" authorId="0" shapeId="0" xr:uid="{14FB521B-F546-4BA3-A5A2-FB718846333D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9" authorId="0" shapeId="0" xr:uid="{4E882BA1-FB91-441D-B053-ECA54C2BB537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9" authorId="0" shapeId="0" xr:uid="{E58B8906-A404-4147-9D7B-CBE5E3846267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9" authorId="0" shapeId="0" xr:uid="{9C9F333C-DDDB-4C92-85CC-3205F4BEE91C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9" authorId="0" shapeId="0" xr:uid="{C33AD302-5C01-43A5-90E0-06FDDD07070A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30" authorId="0" shapeId="0" xr:uid="{D8954B59-149B-4FF6-86F6-D347E4F33551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0" authorId="0" shapeId="0" xr:uid="{FCE1B0F7-85A4-4E53-A767-4E0B9673B09B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0" authorId="0" shapeId="0" xr:uid="{AF378B4B-E257-45E8-A7CD-5F2412312E20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0" authorId="0" shapeId="0" xr:uid="{304E3460-9BEB-45DC-A1CC-E729F7B02EC2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31" authorId="0" shapeId="0" xr:uid="{3A9840AE-E5BB-4C3A-A4C8-30AC1C87D551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1" authorId="0" shapeId="0" xr:uid="{429B87BE-18D9-410B-98EC-D3258A745402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1" authorId="0" shapeId="0" xr:uid="{3835AC04-B10E-4CBC-BE35-58E1ABB17A56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1" authorId="0" shapeId="0" xr:uid="{8EEB1533-D317-417F-9B87-0184DDD2391B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</commentList>
</comments>
</file>

<file path=xl/sharedStrings.xml><?xml version="1.0" encoding="utf-8"?>
<sst xmlns="http://schemas.openxmlformats.org/spreadsheetml/2006/main" count="55" uniqueCount="28">
  <si>
    <t>＜大和市バドミントン協会交流大会＞</t>
    <rPh sb="1" eb="4">
      <t>ヤマトシ</t>
    </rPh>
    <rPh sb="10" eb="12">
      <t>キョウカイ</t>
    </rPh>
    <rPh sb="12" eb="14">
      <t>コウリュウ</t>
    </rPh>
    <phoneticPr fontId="5"/>
  </si>
  <si>
    <t>学生</t>
    <rPh sb="0" eb="2">
      <t>ガクセイ</t>
    </rPh>
    <phoneticPr fontId="7"/>
  </si>
  <si>
    <t>協会登録者</t>
    <rPh sb="0" eb="2">
      <t>キョウカイ</t>
    </rPh>
    <rPh sb="2" eb="4">
      <t>トウロク</t>
    </rPh>
    <rPh sb="4" eb="5">
      <t>シャ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</si>
  <si>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</si>
  <si>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</si>
  <si>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苗字と名前の間に全角文字で「空白」を入力してください</t>
    <phoneticPr fontId="7"/>
  </si>
  <si>
    <t>申込年月日</t>
    <rPh sb="0" eb="2">
      <t>モウシコミ</t>
    </rPh>
    <phoneticPr fontId="7"/>
  </si>
  <si>
    <t>申込責任者</t>
    <rPh sb="0" eb="2">
      <t>モウシコミ</t>
    </rPh>
    <rPh sb="2" eb="5">
      <t>セキニンシャ</t>
    </rPh>
    <phoneticPr fontId="5"/>
  </si>
  <si>
    <t>責任者ﾌﾘｶﾞﾅ</t>
    <rPh sb="0" eb="3">
      <t>セキニンシャ</t>
    </rPh>
    <phoneticPr fontId="5"/>
  </si>
  <si>
    <t>所属</t>
    <rPh sb="0" eb="2">
      <t>ショゾク</t>
    </rPh>
    <phoneticPr fontId="5"/>
  </si>
  <si>
    <t>A</t>
    <phoneticPr fontId="7"/>
  </si>
  <si>
    <t>B</t>
    <phoneticPr fontId="7"/>
  </si>
  <si>
    <t>C</t>
    <phoneticPr fontId="7"/>
  </si>
  <si>
    <t>メールアドレス</t>
    <phoneticPr fontId="5"/>
  </si>
  <si>
    <t>電話番号</t>
    <rPh sb="0" eb="2">
      <t>デンワ</t>
    </rPh>
    <rPh sb="2" eb="4">
      <t>バンゴウ</t>
    </rPh>
    <phoneticPr fontId="5"/>
  </si>
  <si>
    <t>領収書</t>
    <rPh sb="0" eb="3">
      <t>リョウシュウショ</t>
    </rPh>
    <phoneticPr fontId="5"/>
  </si>
  <si>
    <t>不要</t>
  </si>
  <si>
    <t>性別</t>
    <rPh sb="0" eb="2">
      <t>セイベツ</t>
    </rPh>
    <phoneticPr fontId="7"/>
  </si>
  <si>
    <t>ランク</t>
    <phoneticPr fontId="7"/>
  </si>
  <si>
    <t>氏　名</t>
    <rPh sb="0" eb="1">
      <t>シ</t>
    </rPh>
    <rPh sb="2" eb="3">
      <t>メイ</t>
    </rPh>
    <phoneticPr fontId="5"/>
  </si>
  <si>
    <t>シメイ　フリガナ</t>
    <phoneticPr fontId="7"/>
  </si>
  <si>
    <t>協会登録</t>
    <rPh sb="0" eb="4">
      <t>キョウカイトウロク</t>
    </rPh>
    <phoneticPr fontId="7"/>
  </si>
  <si>
    <t>年齢</t>
    <rPh sb="0" eb="2">
      <t>ネンレイ</t>
    </rPh>
    <phoneticPr fontId="7"/>
  </si>
  <si>
    <t>参加料</t>
    <rPh sb="0" eb="3">
      <t>サンカリョウ</t>
    </rPh>
    <phoneticPr fontId="5"/>
  </si>
  <si>
    <t>例</t>
    <rPh sb="0" eb="1">
      <t>レイ</t>
    </rPh>
    <phoneticPr fontId="5"/>
  </si>
  <si>
    <t>B</t>
  </si>
  <si>
    <t>大和　太郎</t>
    <rPh sb="0" eb="2">
      <t>ヤマト</t>
    </rPh>
    <rPh sb="3" eb="5">
      <t>タロウ</t>
    </rPh>
    <phoneticPr fontId="5"/>
  </si>
  <si>
    <t>〇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</si>
</sst>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合計金額　&quot;#,##0&quot;円&quot;"/>
    <numFmt numFmtId="177" formatCode="&quot;参加人数　&quot;General&quot;人&quot;"/>
    <numFmt numFmtId="178" formatCode="#,##0_ "/>
    <numFmt numFmtId="179" formatCode="#"/>
  </numFmts>
  <fonts count="17" x14ac:knownFonts="1"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Meiryo UI"/>
      <family val="2"/>
      <charset val="128"/>
    </font>
    <font>
      <b/>
      <sz val="16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name val="メイリオ"/>
      <family val="3"/>
      <charset val="128"/>
    </font>
    <font>
      <sz val="6"/>
      <name val="HG丸ｺﾞｼｯｸM-PRO"/>
      <family val="3"/>
      <charset val="128"/>
    </font>
    <font>
      <sz val="9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0"/>
      <color theme="10"/>
      <name val="HG丸ｺﾞｼｯｸM-PRO"/>
      <family val="3"/>
      <charset val="128"/>
    </font>
    <font>
      <u/>
      <sz val="10"/>
      <color theme="10"/>
      <name val="メイリオ"/>
      <family val="3"/>
      <charset val="128"/>
    </font>
    <font>
      <b/>
      <u/>
      <sz val="14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>
      <alignment vertical="center"/>
    </xf>
    <xf numFmtId="0" fontId="2" fillId="2" borderId="0" xfId="1" applyFont="1" applyFill="1" applyAlignment="1">
      <alignment shrinkToFit="1"/>
    </xf>
    <xf numFmtId="0" fontId="2" fillId="0" borderId="0" xfId="1" applyFont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0" xfId="1" applyFont="1" applyAlignment="1">
      <alignment horizontal="left" vertical="center" shrinkToFit="1"/>
    </xf>
    <xf numFmtId="0" fontId="8" fillId="2" borderId="0" xfId="1" applyFont="1" applyFill="1" applyAlignment="1">
      <alignment vertical="center" shrinkToFit="1"/>
    </xf>
    <xf numFmtId="0" fontId="2" fillId="2" borderId="0" xfId="1" applyFont="1" applyFill="1" applyAlignment="1">
      <alignment vertical="center" shrinkToFit="1"/>
    </xf>
    <xf numFmtId="0" fontId="8" fillId="2" borderId="0" xfId="1" applyFont="1" applyFill="1" applyAlignment="1">
      <alignment shrinkToFit="1"/>
    </xf>
    <xf numFmtId="0" fontId="2" fillId="2" borderId="0" xfId="1" applyFont="1" applyFill="1" applyAlignment="1">
      <alignment horizontal="center" shrinkToFit="1"/>
    </xf>
    <xf numFmtId="0" fontId="9" fillId="0" borderId="1" xfId="1" applyFont="1" applyBorder="1" applyAlignment="1">
      <alignment horizontal="center" shrinkToFit="1"/>
    </xf>
    <xf numFmtId="0" fontId="2" fillId="0" borderId="1" xfId="1" applyFont="1" applyBorder="1" applyAlignment="1">
      <alignment shrinkToFit="1"/>
    </xf>
    <xf numFmtId="0" fontId="8" fillId="2" borderId="18" xfId="1" applyFont="1" applyFill="1" applyBorder="1" applyAlignment="1">
      <alignment vertical="center" shrinkToFit="1"/>
    </xf>
    <xf numFmtId="0" fontId="2" fillId="0" borderId="1" xfId="1" applyFont="1" applyBorder="1"/>
    <xf numFmtId="0" fontId="2" fillId="2" borderId="22" xfId="1" applyFont="1" applyFill="1" applyBorder="1" applyAlignment="1">
      <alignment vertical="center" shrinkToFit="1"/>
    </xf>
    <xf numFmtId="0" fontId="8" fillId="2" borderId="25" xfId="1" applyFont="1" applyFill="1" applyBorder="1" applyAlignment="1">
      <alignment vertical="center" shrinkToFit="1"/>
    </xf>
    <xf numFmtId="0" fontId="2" fillId="2" borderId="28" xfId="1" applyFont="1" applyFill="1" applyBorder="1" applyAlignment="1" applyProtection="1">
      <alignment horizontal="center" vertical="center" shrinkToFit="1"/>
      <protection locked="0"/>
    </xf>
    <xf numFmtId="176" fontId="12" fillId="2" borderId="0" xfId="1" applyNumberFormat="1" applyFont="1" applyFill="1" applyAlignment="1">
      <alignment vertical="center" shrinkToFit="1"/>
    </xf>
    <xf numFmtId="177" fontId="13" fillId="2" borderId="0" xfId="1" applyNumberFormat="1" applyFont="1" applyFill="1" applyAlignment="1">
      <alignment horizontal="center" shrinkToFit="1"/>
    </xf>
    <xf numFmtId="0" fontId="2" fillId="2" borderId="0" xfId="1" applyFont="1" applyFill="1" applyAlignment="1">
      <alignment horizontal="center" vertical="center" shrinkToFit="1"/>
    </xf>
    <xf numFmtId="0" fontId="2" fillId="2" borderId="30" xfId="1" applyFont="1" applyFill="1" applyBorder="1" applyAlignment="1">
      <alignment horizontal="center" vertical="center" shrinkToFit="1"/>
    </xf>
    <xf numFmtId="0" fontId="2" fillId="2" borderId="31" xfId="1" applyFont="1" applyFill="1" applyBorder="1" applyAlignment="1">
      <alignment horizontal="center" vertical="center" shrinkToFit="1"/>
    </xf>
    <xf numFmtId="0" fontId="2" fillId="2" borderId="32" xfId="1" applyFont="1" applyFill="1" applyBorder="1" applyAlignment="1">
      <alignment horizontal="center" vertical="center" wrapText="1" shrinkToFit="1"/>
    </xf>
    <xf numFmtId="0" fontId="2" fillId="2" borderId="32" xfId="1" applyFont="1" applyFill="1" applyBorder="1" applyAlignment="1">
      <alignment horizontal="center" vertical="center" shrinkToFit="1"/>
    </xf>
    <xf numFmtId="0" fontId="2" fillId="2" borderId="33" xfId="1" applyFont="1" applyFill="1" applyBorder="1" applyAlignment="1">
      <alignment horizontal="center" vertical="center" shrinkToFit="1"/>
    </xf>
    <xf numFmtId="0" fontId="8" fillId="2" borderId="34" xfId="1" applyFont="1" applyFill="1" applyBorder="1" applyAlignment="1">
      <alignment horizontal="center" vertical="center" shrinkToFit="1"/>
    </xf>
    <xf numFmtId="0" fontId="8" fillId="2" borderId="32" xfId="1" applyFont="1" applyFill="1" applyBorder="1" applyAlignment="1">
      <alignment horizontal="center" vertical="center" wrapText="1" shrinkToFit="1"/>
    </xf>
    <xf numFmtId="0" fontId="2" fillId="0" borderId="0" xfId="1" applyFont="1" applyAlignment="1">
      <alignment horizontal="center" vertical="center" shrinkToFit="1"/>
    </xf>
    <xf numFmtId="0" fontId="2" fillId="2" borderId="35" xfId="1" applyFont="1" applyFill="1" applyBorder="1" applyAlignment="1">
      <alignment horizontal="center" vertical="center" shrinkToFit="1"/>
    </xf>
    <xf numFmtId="0" fontId="8" fillId="3" borderId="36" xfId="1" applyFont="1" applyFill="1" applyBorder="1" applyAlignment="1">
      <alignment horizontal="center" vertical="center" shrinkToFit="1"/>
    </xf>
    <xf numFmtId="0" fontId="2" fillId="3" borderId="37" xfId="1" applyFont="1" applyFill="1" applyBorder="1" applyAlignment="1">
      <alignment horizontal="center" vertical="center" shrinkToFit="1"/>
    </xf>
    <xf numFmtId="0" fontId="2" fillId="3" borderId="38" xfId="1" applyFont="1" applyFill="1" applyBorder="1" applyAlignment="1">
      <alignment horizontal="center" vertical="center" shrinkToFit="1"/>
    </xf>
    <xf numFmtId="0" fontId="2" fillId="3" borderId="39" xfId="1" applyFont="1" applyFill="1" applyBorder="1" applyAlignment="1">
      <alignment horizontal="center" vertical="center" shrinkToFit="1"/>
    </xf>
    <xf numFmtId="0" fontId="8" fillId="3" borderId="40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shrinkToFit="1"/>
    </xf>
    <xf numFmtId="178" fontId="2" fillId="3" borderId="41" xfId="1" applyNumberFormat="1" applyFont="1" applyFill="1" applyBorder="1" applyAlignment="1">
      <alignment horizontal="center" vertical="center" shrinkToFit="1"/>
    </xf>
    <xf numFmtId="179" fontId="2" fillId="0" borderId="1" xfId="1" applyNumberFormat="1" applyFont="1" applyBorder="1" applyAlignment="1">
      <alignment shrinkToFit="1"/>
    </xf>
    <xf numFmtId="0" fontId="14" fillId="0" borderId="0" xfId="1" applyFont="1" applyAlignment="1">
      <alignment horizontal="left" vertical="center" shrinkToFit="1"/>
    </xf>
    <xf numFmtId="0" fontId="8" fillId="0" borderId="2" xfId="1" applyFont="1" applyBorder="1" applyAlignment="1">
      <alignment horizontal="center" vertical="center" shrinkToFit="1"/>
    </xf>
    <xf numFmtId="0" fontId="2" fillId="0" borderId="42" xfId="1" applyFont="1" applyBorder="1" applyAlignment="1">
      <alignment horizontal="center" vertical="center" shrinkToFit="1"/>
    </xf>
    <xf numFmtId="0" fontId="2" fillId="2" borderId="43" xfId="1" applyFont="1" applyFill="1" applyBorder="1" applyAlignment="1" applyProtection="1">
      <alignment horizontal="center" vertical="center" shrinkToFit="1"/>
      <protection locked="0"/>
    </xf>
    <xf numFmtId="0" fontId="2" fillId="0" borderId="43" xfId="1" applyFont="1" applyBorder="1" applyAlignment="1" applyProtection="1">
      <alignment horizontal="center" vertical="center" shrinkToFit="1"/>
      <protection locked="0"/>
    </xf>
    <xf numFmtId="0" fontId="8" fillId="0" borderId="43" xfId="1" applyFont="1" applyBorder="1" applyAlignment="1" applyProtection="1">
      <alignment horizontal="center" vertical="center" shrinkToFit="1"/>
      <protection locked="0"/>
    </xf>
    <xf numFmtId="0" fontId="2" fillId="2" borderId="1" xfId="1" applyFont="1" applyFill="1" applyBorder="1" applyAlignment="1" applyProtection="1">
      <alignment horizontal="center" vertical="center" shrinkToFit="1"/>
      <protection locked="0"/>
    </xf>
    <xf numFmtId="178" fontId="2" fillId="0" borderId="44" xfId="1" applyNumberFormat="1" applyFont="1" applyBorder="1" applyAlignment="1">
      <alignment horizontal="center" vertical="center" shrinkToFit="1"/>
    </xf>
    <xf numFmtId="0" fontId="2" fillId="0" borderId="45" xfId="1" applyFont="1" applyBorder="1" applyAlignment="1">
      <alignment horizontal="center" vertical="center" shrinkToFit="1"/>
    </xf>
    <xf numFmtId="0" fontId="2" fillId="0" borderId="1" xfId="1" applyFont="1" applyBorder="1" applyAlignment="1" applyProtection="1">
      <alignment horizontal="center" vertical="center" shrinkToFit="1"/>
      <protection locked="0"/>
    </xf>
    <xf numFmtId="0" fontId="8" fillId="0" borderId="1" xfId="1" applyFont="1" applyBorder="1" applyAlignment="1" applyProtection="1">
      <alignment horizontal="center" vertical="center" shrinkToFit="1"/>
      <protection locked="0"/>
    </xf>
    <xf numFmtId="178" fontId="2" fillId="0" borderId="46" xfId="1" applyNumberFormat="1" applyFont="1" applyBorder="1" applyAlignment="1">
      <alignment horizontal="center" vertical="center" shrinkToFit="1"/>
    </xf>
    <xf numFmtId="0" fontId="2" fillId="0" borderId="47" xfId="1" applyFont="1" applyBorder="1" applyAlignment="1">
      <alignment horizontal="center" vertical="center" shrinkToFit="1"/>
    </xf>
    <xf numFmtId="0" fontId="2" fillId="0" borderId="28" xfId="1" applyFont="1" applyBorder="1" applyAlignment="1" applyProtection="1">
      <alignment horizontal="center" vertical="center" shrinkToFit="1"/>
      <protection locked="0"/>
    </xf>
    <xf numFmtId="0" fontId="8" fillId="0" borderId="28" xfId="1" applyFont="1" applyBorder="1" applyAlignment="1" applyProtection="1">
      <alignment horizontal="center" vertical="center" shrinkToFit="1"/>
      <protection locked="0"/>
    </xf>
    <xf numFmtId="178" fontId="2" fillId="0" borderId="29" xfId="1" applyNumberFormat="1" applyFont="1" applyBorder="1" applyAlignment="1">
      <alignment horizontal="center" vertical="center" shrinkToFit="1"/>
    </xf>
    <xf numFmtId="0" fontId="8" fillId="0" borderId="0" xfId="1" applyFont="1" applyAlignment="1">
      <alignment shrinkToFit="1"/>
    </xf>
    <xf numFmtId="0" fontId="2" fillId="2" borderId="6" xfId="1" applyFont="1" applyFill="1" applyBorder="1" applyAlignment="1">
      <alignment horizontal="center" vertical="center" shrinkToFit="1"/>
    </xf>
    <xf numFmtId="0" fontId="2" fillId="2" borderId="23" xfId="1" applyFont="1" applyFill="1" applyBorder="1" applyAlignment="1">
      <alignment horizontal="center" vertical="center" shrinkToFit="1"/>
    </xf>
    <xf numFmtId="49" fontId="2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24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26" xfId="1" applyFont="1" applyFill="1" applyBorder="1" applyAlignment="1">
      <alignment horizontal="center" vertical="center" shrinkToFit="1"/>
    </xf>
    <xf numFmtId="0" fontId="2" fillId="2" borderId="27" xfId="1" applyFont="1" applyFill="1" applyBorder="1" applyAlignment="1">
      <alignment horizontal="center" vertical="center" shrinkToFit="1"/>
    </xf>
    <xf numFmtId="0" fontId="2" fillId="2" borderId="28" xfId="1" applyFont="1" applyFill="1" applyBorder="1" applyAlignment="1" applyProtection="1">
      <alignment horizontal="center" vertical="center" shrinkToFit="1"/>
      <protection locked="0"/>
    </xf>
    <xf numFmtId="0" fontId="2" fillId="2" borderId="29" xfId="1" applyFont="1" applyFill="1" applyBorder="1" applyAlignment="1" applyProtection="1">
      <alignment horizontal="center" vertical="center" shrinkToFit="1"/>
      <protection locked="0"/>
    </xf>
    <xf numFmtId="176" fontId="12" fillId="2" borderId="0" xfId="1" applyNumberFormat="1" applyFont="1" applyFill="1" applyAlignment="1">
      <alignment horizontal="center" vertical="center" shrinkToFit="1"/>
    </xf>
    <xf numFmtId="0" fontId="2" fillId="2" borderId="10" xfId="1" applyFont="1" applyFill="1" applyBorder="1" applyAlignment="1">
      <alignment horizontal="center" vertical="center" shrinkToFit="1"/>
    </xf>
    <xf numFmtId="0" fontId="2" fillId="2" borderId="11" xfId="1" applyFont="1" applyFill="1" applyBorder="1" applyAlignment="1">
      <alignment horizontal="center" vertical="center" shrinkToFit="1"/>
    </xf>
    <xf numFmtId="0" fontId="8" fillId="2" borderId="12" xfId="1" applyFont="1" applyFill="1" applyBorder="1" applyAlignment="1" applyProtection="1">
      <alignment horizontal="center" vertical="center" shrinkToFit="1"/>
      <protection locked="0"/>
    </xf>
    <xf numFmtId="0" fontId="8" fillId="2" borderId="13" xfId="1" applyFont="1" applyFill="1" applyBorder="1" applyAlignment="1" applyProtection="1">
      <alignment horizontal="center" vertical="center" shrinkToFit="1"/>
      <protection locked="0"/>
    </xf>
    <xf numFmtId="0" fontId="8" fillId="2" borderId="14" xfId="1" applyFont="1" applyFill="1" applyBorder="1" applyAlignment="1">
      <alignment horizontal="center" vertical="center" shrinkToFit="1"/>
    </xf>
    <xf numFmtId="0" fontId="8" fillId="2" borderId="15" xfId="1" applyFont="1" applyFill="1" applyBorder="1" applyAlignment="1">
      <alignment horizontal="center" vertical="center" shrinkToFit="1"/>
    </xf>
    <xf numFmtId="0" fontId="8" fillId="2" borderId="16" xfId="1" applyFont="1" applyFill="1" applyBorder="1" applyAlignment="1" applyProtection="1">
      <alignment horizontal="center" vertical="center" shrinkToFit="1"/>
      <protection locked="0"/>
    </xf>
    <xf numFmtId="0" fontId="8" fillId="2" borderId="17" xfId="1" applyFont="1" applyFill="1" applyBorder="1" applyAlignment="1" applyProtection="1">
      <alignment horizontal="center" vertical="center" shrinkToFit="1"/>
      <protection locked="0"/>
    </xf>
    <xf numFmtId="0" fontId="2" fillId="2" borderId="14" xfId="1" applyFont="1" applyFill="1" applyBorder="1" applyAlignment="1">
      <alignment horizontal="center" vertical="center" shrinkToFit="1"/>
    </xf>
    <xf numFmtId="0" fontId="2" fillId="2" borderId="19" xfId="1" applyFont="1" applyFill="1" applyBorder="1" applyAlignment="1">
      <alignment horizontal="center" vertical="center" shrinkToFit="1"/>
    </xf>
    <xf numFmtId="0" fontId="11" fillId="2" borderId="20" xfId="2" applyFont="1" applyFill="1" applyBorder="1" applyAlignment="1" applyProtection="1">
      <alignment horizontal="center" vertical="center" shrinkToFit="1"/>
      <protection locked="0"/>
    </xf>
    <xf numFmtId="0" fontId="11" fillId="2" borderId="0" xfId="2" applyFont="1" applyFill="1" applyBorder="1" applyAlignment="1" applyProtection="1">
      <alignment horizontal="center" vertical="center" shrinkToFit="1"/>
      <protection locked="0"/>
    </xf>
    <xf numFmtId="0" fontId="11" fillId="2" borderId="21" xfId="2" applyFont="1" applyFill="1" applyBorder="1" applyAlignment="1" applyProtection="1">
      <alignment horizontal="center" vertical="center" shrinkToFit="1"/>
      <protection locked="0"/>
    </xf>
    <xf numFmtId="0" fontId="4" fillId="2" borderId="0" xfId="1" applyFont="1" applyFill="1" applyAlignment="1">
      <alignment horizontal="left" vertical="top" shrinkToFit="1"/>
    </xf>
    <xf numFmtId="0" fontId="6" fillId="2" borderId="0" xfId="1" applyFont="1" applyFill="1" applyAlignment="1">
      <alignment horizontal="left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14" fontId="2" fillId="2" borderId="4" xfId="1" applyNumberFormat="1" applyFont="1" applyFill="1" applyBorder="1" applyAlignment="1" applyProtection="1">
      <alignment horizontal="center" vertical="center" shrinkToFit="1"/>
      <protection locked="0"/>
    </xf>
    <xf numFmtId="14" fontId="2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7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 applyProtection="1">
      <alignment horizontal="center" vertical="center" shrinkToFit="1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標準" xfId="0" builtinId="0"/>
    <cellStyle name="標準 2" xfId="1" xr:uid="{6C568F56-4DEC-4CF7-BD31-666011F4DAEA}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126154</xdr:colOff>
      <xdr:row>0</xdr:row>
      <xdr:rowOff>149225</xdr:rowOff>
    </xdr:from>
    <xdr:ext cx="2778768" cy="105172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AE0C35-8B81-4F71-8562-1C4FB02EB61A}"/>
            </a:ext>
          </a:extLst>
        </xdr:cNvPr>
        <xdr:cNvSpPr txBox="1"/>
      </xdr:nvSpPr>
      <xdr:spPr>
        <a:xfrm>
          <a:off x="3738034" y="149225"/>
          <a:ext cx="2778768" cy="10517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numCol="1" spcCol="0" rtlCol="0" anchor="ctr">
          <a:noAutofit/>
        </a:bodyPr>
        <a:lstStyle/>
        <a:p>
          <a:pPr lvl="0"/>
          <a:r>
            <a:rPr kumimoji="1" lang="ja-JP" altLang="en-US" sz="800"/>
            <a:t>＊男女・ランクは該当箇所で〇を選択してください。</a:t>
          </a:r>
          <a:endParaRPr kumimoji="1" lang="en-US" altLang="ja-JP" sz="800"/>
        </a:p>
        <a:p>
          <a:pPr eaLnBrk="1" fontAlgn="auto" latinLnBrk="0" hangingPunct="1"/>
          <a:r>
            <a:rPr kumimoji="1" lang="ja-JP" altLang="ja-JP" sz="800">
              <a:solidFill>
                <a:schemeClr val="dk1"/>
              </a:solidFill>
              <a:latin typeface="+mn-lt"/>
              <a:ea typeface="+mn-ea"/>
              <a:cs typeface="+mn-cs"/>
            </a:rPr>
            <a:t>＊フリガナが、間違っている又は表示されない場合</a:t>
          </a:r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は</a:t>
          </a:r>
          <a:r>
            <a:rPr kumimoji="1" lang="ja-JP" altLang="ja-JP" sz="800">
              <a:solidFill>
                <a:schemeClr val="dk1"/>
              </a:solidFill>
              <a:latin typeface="+mn-lt"/>
              <a:ea typeface="+mn-ea"/>
              <a:cs typeface="+mn-cs"/>
            </a:rPr>
            <a:t>手入力</a:t>
          </a:r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　　　　　　</a:t>
          </a:r>
          <a:r>
            <a:rPr kumimoji="1" lang="ja-JP" altLang="ja-JP" sz="800">
              <a:solidFill>
                <a:schemeClr val="dk1"/>
              </a:solidFill>
              <a:latin typeface="+mn-lt"/>
              <a:ea typeface="+mn-ea"/>
              <a:cs typeface="+mn-cs"/>
            </a:rPr>
            <a:t>してください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。</a:t>
          </a:r>
          <a:endParaRPr kumimoji="1" lang="en-US" altLang="ja-JP" sz="800"/>
        </a:p>
        <a:p>
          <a:pPr lvl="0"/>
          <a:r>
            <a:rPr kumimoji="1" lang="ja-JP" altLang="en-US" sz="800"/>
            <a:t>＊参加費は、代表者がまとめてお支払い下さい。</a:t>
          </a:r>
          <a:br>
            <a:rPr kumimoji="1" lang="en-US" altLang="ja-JP" sz="800"/>
          </a:br>
          <a:r>
            <a:rPr kumimoji="1" lang="ja-JP" altLang="en-US" sz="800"/>
            <a:t>　　ご協力お願い致します。</a:t>
          </a:r>
          <a:endParaRPr kumimoji="1" lang="en-US" altLang="ja-JP" sz="800"/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961AE-2BD4-47FB-905A-27DE22B856E7}">
  <dimension ref="A1:AB31"/>
  <sheetViews>
    <sheetView showGridLines="0" tabSelected="1" workbookViewId="0">
      <selection activeCell="D16" sqref="D16"/>
    </sheetView>
  </sheetViews>
  <sheetFormatPr defaultColWidth="10.36328125" defaultRowHeight="17.399999999999999" x14ac:dyDescent="0.5"/>
  <cols>
    <col min="1" max="1" width="1.1796875" style="2" customWidth="1"/>
    <col min="2" max="2" width="5.54296875" style="2" hidden="1" customWidth="1"/>
    <col min="3" max="3" width="4.26953125" style="2" bestFit="1" customWidth="1"/>
    <col min="4" max="4" width="11.1796875" style="2" customWidth="1"/>
    <col min="5" max="5" width="9" style="2" customWidth="1"/>
    <col min="6" max="6" width="17.453125" style="2" customWidth="1"/>
    <col min="7" max="7" width="17.08984375" style="52" customWidth="1"/>
    <col min="8" max="8" width="17.08984375" style="2" hidden="1" customWidth="1"/>
    <col min="9" max="9" width="17.08984375" style="52" hidden="1" customWidth="1"/>
    <col min="10" max="10" width="17.08984375" style="2" hidden="1" customWidth="1"/>
    <col min="11" max="11" width="6.7265625" style="2" hidden="1" customWidth="1"/>
    <col min="12" max="12" width="4.26953125" style="2" customWidth="1"/>
    <col min="13" max="13" width="4.08984375" style="33" hidden="1" customWidth="1"/>
    <col min="14" max="14" width="4.453125" style="33" hidden="1" customWidth="1"/>
    <col min="15" max="15" width="8.7265625" style="2" customWidth="1"/>
    <col min="16" max="16" width="6.1796875" style="2" hidden="1" customWidth="1"/>
    <col min="17" max="17" width="5.81640625" style="2" customWidth="1"/>
    <col min="18" max="18" width="0.81640625" style="2" hidden="1" customWidth="1"/>
    <col min="19" max="19" width="4.54296875" style="2" hidden="1" customWidth="1"/>
    <col min="20" max="20" width="9.453125" style="2" hidden="1" customWidth="1"/>
    <col min="21" max="21" width="4.54296875" style="2" hidden="1" customWidth="1"/>
    <col min="22" max="22" width="6.1796875" style="2" hidden="1" customWidth="1"/>
    <col min="23" max="25" width="2.26953125" style="2" hidden="1" customWidth="1"/>
    <col min="26" max="26" width="2.453125" style="2" hidden="1" customWidth="1"/>
    <col min="27" max="27" width="49.54296875" style="4" customWidth="1"/>
    <col min="28" max="16384" width="10.36328125" style="2"/>
  </cols>
  <sheetData>
    <row r="1" spans="1:28" ht="24" customHeight="1" thickBot="1" x14ac:dyDescent="0.55000000000000004">
      <c r="A1" s="1"/>
      <c r="B1" s="1">
        <v>1</v>
      </c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6"/>
      <c r="M1" s="76"/>
      <c r="N1" s="76"/>
      <c r="O1" s="76"/>
      <c r="P1" s="1"/>
      <c r="Q1" s="1"/>
      <c r="S1" s="3" t="s">
        <v>1</v>
      </c>
      <c r="T1" s="3" t="s">
        <v>2</v>
      </c>
      <c r="U1" s="3" t="s">
        <v>3</v>
      </c>
      <c r="V1" s="3" t="s">
        <v>4</v>
      </c>
      <c r="W1" s="2" t="s">
        <v>5</v>
      </c>
    </row>
    <row r="2" spans="1:28" ht="20.25" customHeight="1" x14ac:dyDescent="0.5">
      <c r="A2" s="1"/>
      <c r="B2" s="1"/>
      <c r="C2" s="77" t="s">
        <v>6</v>
      </c>
      <c r="D2" s="78"/>
      <c r="E2" s="79"/>
      <c r="F2" s="80"/>
      <c r="G2" s="5"/>
      <c r="H2" s="6"/>
      <c r="I2" s="7"/>
      <c r="J2" s="1"/>
      <c r="K2" s="1"/>
      <c r="L2" s="1"/>
      <c r="M2" s="8"/>
      <c r="N2" s="8"/>
      <c r="P2" s="1"/>
      <c r="Q2" s="1"/>
      <c r="S2" s="9"/>
      <c r="T2" s="9"/>
      <c r="U2" s="9">
        <v>1500</v>
      </c>
      <c r="V2" s="9">
        <v>1100</v>
      </c>
    </row>
    <row r="3" spans="1:28" ht="20.25" customHeight="1" x14ac:dyDescent="0.5">
      <c r="A3" s="1"/>
      <c r="B3" s="1"/>
      <c r="C3" s="53" t="s">
        <v>7</v>
      </c>
      <c r="D3" s="81"/>
      <c r="E3" s="82"/>
      <c r="F3" s="83"/>
      <c r="G3" s="5"/>
      <c r="H3" s="6"/>
      <c r="I3" s="5"/>
      <c r="J3" s="6"/>
      <c r="K3" s="1"/>
      <c r="L3" s="1"/>
      <c r="M3" s="8"/>
      <c r="N3" s="8"/>
      <c r="O3" s="1"/>
      <c r="P3" s="1"/>
      <c r="Q3" s="1"/>
    </row>
    <row r="4" spans="1:28" ht="20.25" customHeight="1" x14ac:dyDescent="0.5">
      <c r="A4" s="1"/>
      <c r="B4" s="1"/>
      <c r="C4" s="62" t="s">
        <v>8</v>
      </c>
      <c r="D4" s="63"/>
      <c r="E4" s="64" t="str">
        <f>PHONETIC(E3)</f>
        <v/>
      </c>
      <c r="F4" s="65"/>
      <c r="G4" s="5"/>
      <c r="H4" s="6"/>
      <c r="I4" s="5"/>
      <c r="J4" s="6"/>
      <c r="K4" s="1"/>
      <c r="L4" s="1"/>
      <c r="M4" s="8"/>
      <c r="N4" s="8"/>
      <c r="O4" s="1"/>
      <c r="P4" s="1"/>
      <c r="Q4" s="1"/>
      <c r="S4" s="10">
        <v>1</v>
      </c>
      <c r="T4" s="10">
        <v>2</v>
      </c>
      <c r="U4" s="10">
        <v>3</v>
      </c>
      <c r="V4" s="10">
        <v>4</v>
      </c>
      <c r="W4" s="10">
        <v>5</v>
      </c>
      <c r="X4" s="10">
        <v>6</v>
      </c>
    </row>
    <row r="5" spans="1:28" ht="20.25" customHeight="1" thickBot="1" x14ac:dyDescent="0.55000000000000004">
      <c r="A5" s="1"/>
      <c r="B5" s="1"/>
      <c r="C5" s="66" t="s">
        <v>9</v>
      </c>
      <c r="D5" s="67"/>
      <c r="E5" s="68"/>
      <c r="F5" s="69"/>
      <c r="G5" s="11"/>
      <c r="H5" s="6"/>
      <c r="I5" s="5"/>
      <c r="J5" s="6"/>
      <c r="K5" s="1"/>
      <c r="L5" s="1"/>
      <c r="M5" s="8"/>
      <c r="N5" s="8"/>
      <c r="O5" s="1"/>
      <c r="P5" s="1"/>
      <c r="Q5" s="1"/>
      <c r="S5" s="12" t="s">
        <v>3</v>
      </c>
      <c r="T5" s="12" t="s">
        <v>10</v>
      </c>
      <c r="U5" s="12" t="s">
        <v>11</v>
      </c>
      <c r="V5" s="12" t="s">
        <v>12</v>
      </c>
      <c r="W5" s="12"/>
      <c r="X5" s="12"/>
    </row>
    <row r="6" spans="1:28" ht="20.25" customHeight="1" thickBot="1" x14ac:dyDescent="0.55000000000000004">
      <c r="A6" s="1"/>
      <c r="B6" s="1"/>
      <c r="C6" s="70" t="s">
        <v>13</v>
      </c>
      <c r="D6" s="71"/>
      <c r="E6" s="72"/>
      <c r="F6" s="73"/>
      <c r="G6" s="74"/>
      <c r="H6" s="13"/>
      <c r="I6" s="5"/>
      <c r="J6" s="6"/>
      <c r="K6" s="1"/>
      <c r="L6" s="1"/>
      <c r="M6" s="8"/>
      <c r="N6" s="8"/>
      <c r="O6" s="1"/>
      <c r="P6" s="1"/>
      <c r="Q6" s="1"/>
      <c r="S6" s="12" t="s">
        <v>4</v>
      </c>
      <c r="T6" s="12" t="s">
        <v>10</v>
      </c>
      <c r="U6" s="12" t="s">
        <v>11</v>
      </c>
      <c r="V6" s="12" t="s">
        <v>12</v>
      </c>
      <c r="W6" s="12"/>
      <c r="X6" s="12"/>
    </row>
    <row r="7" spans="1:28" ht="20.25" customHeight="1" x14ac:dyDescent="0.5">
      <c r="A7" s="1"/>
      <c r="B7" s="1"/>
      <c r="C7" s="53" t="s">
        <v>14</v>
      </c>
      <c r="D7" s="54"/>
      <c r="E7" s="55"/>
      <c r="F7" s="56"/>
      <c r="G7" s="14"/>
      <c r="H7" s="6"/>
      <c r="I7" s="5"/>
      <c r="J7" s="6"/>
      <c r="L7" s="1"/>
      <c r="M7" s="8"/>
      <c r="N7" s="8"/>
      <c r="O7" s="1"/>
      <c r="P7" s="1"/>
      <c r="Q7" s="1"/>
      <c r="S7" s="12"/>
      <c r="T7" s="12"/>
      <c r="U7" s="12"/>
      <c r="V7" s="12"/>
      <c r="W7" s="12"/>
      <c r="X7" s="12"/>
    </row>
    <row r="8" spans="1:28" ht="20.25" customHeight="1" thickBot="1" x14ac:dyDescent="0.55000000000000004">
      <c r="A8" s="1"/>
      <c r="B8" s="1"/>
      <c r="C8" s="57" t="s">
        <v>15</v>
      </c>
      <c r="D8" s="58"/>
      <c r="E8" s="59" t="s">
        <v>16</v>
      </c>
      <c r="F8" s="60"/>
      <c r="G8" s="7"/>
      <c r="I8" s="61">
        <f>SUM(O12:O31)</f>
        <v>0</v>
      </c>
      <c r="J8" s="61"/>
      <c r="K8" s="61"/>
      <c r="L8" s="61"/>
      <c r="M8" s="61"/>
      <c r="N8" s="61"/>
      <c r="O8" s="61"/>
      <c r="P8" s="16"/>
      <c r="Q8" s="16"/>
      <c r="S8" s="10"/>
      <c r="T8" s="10"/>
      <c r="U8" s="10"/>
      <c r="V8" s="10"/>
      <c r="W8" s="10"/>
      <c r="X8" s="10"/>
    </row>
    <row r="9" spans="1:28" ht="12.75" customHeight="1" thickBot="1" x14ac:dyDescent="0.55000000000000004">
      <c r="A9" s="1"/>
      <c r="B9" s="1"/>
      <c r="C9" s="1"/>
      <c r="D9" s="1"/>
      <c r="E9" s="1"/>
      <c r="F9" s="1"/>
      <c r="G9" s="17">
        <f>COUNTA($F$12:$F$13)</f>
        <v>0</v>
      </c>
      <c r="I9" s="16"/>
      <c r="J9" s="16"/>
      <c r="K9" s="16"/>
      <c r="L9" s="16"/>
      <c r="M9" s="16"/>
      <c r="N9" s="16"/>
      <c r="O9" s="16"/>
      <c r="P9" s="16"/>
      <c r="Q9" s="16"/>
    </row>
    <row r="10" spans="1:28" s="26" customFormat="1" ht="51" customHeight="1" thickBot="1" x14ac:dyDescent="0.55000000000000004">
      <c r="A10" s="18"/>
      <c r="B10" s="19"/>
      <c r="C10" s="20"/>
      <c r="D10" s="21" t="s">
        <v>17</v>
      </c>
      <c r="E10" s="22" t="s">
        <v>18</v>
      </c>
      <c r="F10" s="23" t="s">
        <v>19</v>
      </c>
      <c r="G10" s="24" t="s">
        <v>20</v>
      </c>
      <c r="H10" s="23"/>
      <c r="I10" s="24"/>
      <c r="J10" s="25"/>
      <c r="K10" s="25" t="s">
        <v>21</v>
      </c>
      <c r="L10" s="22" t="s">
        <v>22</v>
      </c>
      <c r="M10" s="22" t="s">
        <v>17</v>
      </c>
      <c r="O10" s="27" t="s">
        <v>23</v>
      </c>
      <c r="P10" s="1"/>
      <c r="Z10" s="4"/>
    </row>
    <row r="11" spans="1:28" s="33" customFormat="1" ht="26.25" customHeight="1" thickBot="1" x14ac:dyDescent="0.55000000000000004">
      <c r="A11" s="8"/>
      <c r="B11" s="28"/>
      <c r="C11" s="29" t="s">
        <v>24</v>
      </c>
      <c r="D11" s="30" t="s">
        <v>3</v>
      </c>
      <c r="E11" s="30" t="s">
        <v>25</v>
      </c>
      <c r="F11" s="31" t="s">
        <v>26</v>
      </c>
      <c r="G11" s="32" t="str">
        <f>PHONETIC(F11)</f>
        <v>ヤマト　タロウ</v>
      </c>
      <c r="H11" s="31"/>
      <c r="I11" s="32"/>
      <c r="J11" s="30"/>
      <c r="K11" s="30" t="s">
        <v>27</v>
      </c>
      <c r="L11" s="30">
        <v>47</v>
      </c>
      <c r="M11" s="30" t="str">
        <f t="shared" ref="M11:M31" si="0">IF(D11="","",D11)</f>
        <v>男</v>
      </c>
      <c r="O11" s="34">
        <f>IF($F11="","",IF($D11="男",$U$2,$V$2))</f>
        <v>1500</v>
      </c>
      <c r="P11" s="1"/>
      <c r="S11" s="35" t="str">
        <f t="shared" ref="S11:W26" si="1">IF($D11="","",IF($D11=$S$5,T$5,IF($D11=$S$6,T$6,IF($D11=$S$7,T$7))))</f>
        <v>A</v>
      </c>
      <c r="T11" s="35" t="str">
        <f t="shared" si="1"/>
        <v>B</v>
      </c>
      <c r="U11" s="35" t="str">
        <f t="shared" si="1"/>
        <v>C</v>
      </c>
      <c r="V11" s="35">
        <f t="shared" si="1"/>
        <v>0</v>
      </c>
      <c r="W11" s="35">
        <f t="shared" si="1"/>
        <v>0</v>
      </c>
      <c r="X11" s="2"/>
      <c r="Y11" s="33">
        <f>IFERROR(SEARCH("　",$F11,1),0)</f>
        <v>3</v>
      </c>
      <c r="Z11" s="36" t="str">
        <f>IF(AND($F11&lt;&gt;"",Y11=0),"苗字と名前の間に全角文字で「空白」を入力してください","")</f>
        <v/>
      </c>
      <c r="AA11" s="36" t="str">
        <f>IF(AND(F11&lt;&gt;"",Y11=0),$W$1,"")</f>
        <v/>
      </c>
    </row>
    <row r="12" spans="1:28" ht="26.25" customHeight="1" thickBot="1" x14ac:dyDescent="0.55000000000000004">
      <c r="A12" s="1"/>
      <c r="B12" s="37">
        <f>C12</f>
        <v>1</v>
      </c>
      <c r="C12" s="38">
        <v>1</v>
      </c>
      <c r="D12" s="39"/>
      <c r="E12" s="39"/>
      <c r="F12" s="40"/>
      <c r="G12" s="41"/>
      <c r="H12" s="40"/>
      <c r="I12" s="41"/>
      <c r="J12" s="39"/>
      <c r="K12" s="42" t="s">
        <v>27</v>
      </c>
      <c r="L12" s="40" t="str">
        <f t="shared" ref="L12:L31" si="2">IF(D12="親子ダブルス","親","")</f>
        <v/>
      </c>
      <c r="M12" s="42" t="str">
        <f t="shared" si="0"/>
        <v/>
      </c>
      <c r="O12" s="43" t="str">
        <f t="shared" ref="O12:O31" si="3">IF($F12="","",IF($D12="男",$U$2,$V$2))</f>
        <v/>
      </c>
      <c r="P12" s="1"/>
      <c r="S12" s="35" t="str">
        <f t="shared" si="1"/>
        <v/>
      </c>
      <c r="T12" s="35" t="str">
        <f t="shared" si="1"/>
        <v/>
      </c>
      <c r="U12" s="35" t="str">
        <f t="shared" si="1"/>
        <v/>
      </c>
      <c r="V12" s="35" t="str">
        <f t="shared" si="1"/>
        <v/>
      </c>
      <c r="W12" s="35" t="str">
        <f t="shared" si="1"/>
        <v/>
      </c>
      <c r="Y12" s="33">
        <f>IFERROR(SEARCH("　",$F12,1),0)</f>
        <v>0</v>
      </c>
      <c r="Z12" s="36" t="str">
        <f>IF(AND($F12&lt;&gt;"",Y12=0),"苗字と名前の間に全角文字で「空白」を入力してください","")</f>
        <v/>
      </c>
      <c r="AA12" s="36" t="str">
        <f>IF(AND(F12&lt;&gt;"",Y12=0),$W$1,"")</f>
        <v/>
      </c>
      <c r="AB12" s="33"/>
    </row>
    <row r="13" spans="1:28" ht="26.25" customHeight="1" thickBot="1" x14ac:dyDescent="0.55000000000000004">
      <c r="A13" s="1"/>
      <c r="B13" s="37">
        <f>C13</f>
        <v>2</v>
      </c>
      <c r="C13" s="44">
        <v>2</v>
      </c>
      <c r="D13" s="42"/>
      <c r="E13" s="42"/>
      <c r="F13" s="45"/>
      <c r="G13" s="46" t="str">
        <f>PHONETIC(F13)</f>
        <v/>
      </c>
      <c r="H13" s="45"/>
      <c r="I13" s="46"/>
      <c r="J13" s="42"/>
      <c r="K13" s="42" t="s">
        <v>27</v>
      </c>
      <c r="L13" s="45" t="str">
        <f t="shared" si="2"/>
        <v/>
      </c>
      <c r="M13" s="42" t="str">
        <f t="shared" si="0"/>
        <v/>
      </c>
      <c r="O13" s="47" t="str">
        <f t="shared" si="3"/>
        <v/>
      </c>
      <c r="P13" s="1"/>
      <c r="S13" s="35" t="str">
        <f t="shared" si="1"/>
        <v/>
      </c>
      <c r="T13" s="35" t="str">
        <f t="shared" si="1"/>
        <v/>
      </c>
      <c r="U13" s="35" t="str">
        <f t="shared" si="1"/>
        <v/>
      </c>
      <c r="V13" s="35" t="str">
        <f t="shared" si="1"/>
        <v/>
      </c>
      <c r="W13" s="35" t="str">
        <f t="shared" si="1"/>
        <v/>
      </c>
      <c r="Y13" s="33">
        <f t="shared" ref="Y13:Y31" si="4">IFERROR(SEARCH("　",$F13,1),0)</f>
        <v>0</v>
      </c>
      <c r="Z13" s="36" t="str">
        <f>IF(AND($F13&lt;&gt;"",Y13=0),"苗字と名前の間に全角文字で「空白」を入力してください","")</f>
        <v/>
      </c>
      <c r="AA13" s="36" t="str">
        <f t="shared" ref="AA13:AA31" si="5">IF(AND(F13&lt;&gt;"",Y13=0),$W$1,"")</f>
        <v/>
      </c>
    </row>
    <row r="14" spans="1:28" ht="26.25" customHeight="1" thickBot="1" x14ac:dyDescent="0.55000000000000004">
      <c r="A14" s="1"/>
      <c r="B14" s="37">
        <f t="shared" ref="B14:B31" si="6">C14</f>
        <v>3</v>
      </c>
      <c r="C14" s="44">
        <v>3</v>
      </c>
      <c r="D14" s="42"/>
      <c r="E14" s="42"/>
      <c r="F14" s="45"/>
      <c r="G14" s="46" t="str">
        <f t="shared" ref="G14:G31" si="7">PHONETIC(F14)</f>
        <v/>
      </c>
      <c r="H14" s="45"/>
      <c r="I14" s="46"/>
      <c r="J14" s="42"/>
      <c r="K14" s="42" t="s">
        <v>27</v>
      </c>
      <c r="L14" s="45" t="str">
        <f t="shared" si="2"/>
        <v/>
      </c>
      <c r="M14" s="42" t="str">
        <f t="shared" si="0"/>
        <v/>
      </c>
      <c r="O14" s="47" t="str">
        <f t="shared" si="3"/>
        <v/>
      </c>
      <c r="P14" s="1"/>
      <c r="S14" s="35" t="str">
        <f t="shared" si="1"/>
        <v/>
      </c>
      <c r="T14" s="35" t="str">
        <f t="shared" si="1"/>
        <v/>
      </c>
      <c r="U14" s="35" t="str">
        <f t="shared" si="1"/>
        <v/>
      </c>
      <c r="V14" s="35" t="str">
        <f t="shared" si="1"/>
        <v/>
      </c>
      <c r="W14" s="35" t="str">
        <f t="shared" si="1"/>
        <v/>
      </c>
      <c r="Y14" s="33">
        <f t="shared" si="4"/>
        <v>0</v>
      </c>
      <c r="Z14" s="36" t="str">
        <f t="shared" ref="Z14:Z31" si="8">IF(AND($F14&lt;&gt;"",Y14=0),"苗字と名前の間に全角文字で「空白」を入力してください","")</f>
        <v/>
      </c>
      <c r="AA14" s="36" t="str">
        <f t="shared" si="5"/>
        <v/>
      </c>
    </row>
    <row r="15" spans="1:28" ht="26.25" customHeight="1" thickBot="1" x14ac:dyDescent="0.55000000000000004">
      <c r="A15" s="1"/>
      <c r="B15" s="37">
        <f t="shared" si="6"/>
        <v>4</v>
      </c>
      <c r="C15" s="44">
        <v>4</v>
      </c>
      <c r="D15" s="42"/>
      <c r="E15" s="42"/>
      <c r="F15" s="45"/>
      <c r="G15" s="46" t="str">
        <f t="shared" si="7"/>
        <v/>
      </c>
      <c r="H15" s="45"/>
      <c r="I15" s="46"/>
      <c r="J15" s="42"/>
      <c r="K15" s="42" t="s">
        <v>27</v>
      </c>
      <c r="L15" s="45" t="str">
        <f t="shared" si="2"/>
        <v/>
      </c>
      <c r="M15" s="42" t="str">
        <f t="shared" si="0"/>
        <v/>
      </c>
      <c r="O15" s="47" t="str">
        <f t="shared" si="3"/>
        <v/>
      </c>
      <c r="P15" s="1"/>
      <c r="S15" s="35" t="str">
        <f t="shared" si="1"/>
        <v/>
      </c>
      <c r="T15" s="35" t="str">
        <f t="shared" si="1"/>
        <v/>
      </c>
      <c r="U15" s="35" t="str">
        <f t="shared" si="1"/>
        <v/>
      </c>
      <c r="V15" s="35" t="str">
        <f t="shared" si="1"/>
        <v/>
      </c>
      <c r="W15" s="35" t="str">
        <f t="shared" si="1"/>
        <v/>
      </c>
      <c r="Y15" s="33">
        <f t="shared" si="4"/>
        <v>0</v>
      </c>
      <c r="Z15" s="36" t="str">
        <f t="shared" si="8"/>
        <v/>
      </c>
      <c r="AA15" s="36" t="str">
        <f t="shared" si="5"/>
        <v/>
      </c>
    </row>
    <row r="16" spans="1:28" ht="26.25" customHeight="1" thickBot="1" x14ac:dyDescent="0.55000000000000004">
      <c r="A16" s="1"/>
      <c r="B16" s="37">
        <f t="shared" si="6"/>
        <v>5</v>
      </c>
      <c r="C16" s="44">
        <v>5</v>
      </c>
      <c r="D16" s="42"/>
      <c r="E16" s="42"/>
      <c r="F16" s="45"/>
      <c r="G16" s="46" t="str">
        <f t="shared" si="7"/>
        <v/>
      </c>
      <c r="H16" s="45"/>
      <c r="I16" s="46"/>
      <c r="J16" s="42"/>
      <c r="K16" s="42" t="s">
        <v>27</v>
      </c>
      <c r="L16" s="45" t="str">
        <f t="shared" si="2"/>
        <v/>
      </c>
      <c r="M16" s="42" t="str">
        <f t="shared" si="0"/>
        <v/>
      </c>
      <c r="O16" s="47" t="str">
        <f t="shared" si="3"/>
        <v/>
      </c>
      <c r="P16" s="1"/>
      <c r="S16" s="35" t="str">
        <f t="shared" si="1"/>
        <v/>
      </c>
      <c r="T16" s="35" t="str">
        <f t="shared" si="1"/>
        <v/>
      </c>
      <c r="U16" s="35" t="str">
        <f t="shared" si="1"/>
        <v/>
      </c>
      <c r="V16" s="35" t="str">
        <f t="shared" si="1"/>
        <v/>
      </c>
      <c r="W16" s="35" t="str">
        <f t="shared" si="1"/>
        <v/>
      </c>
      <c r="Y16" s="33">
        <f t="shared" si="4"/>
        <v>0</v>
      </c>
      <c r="Z16" s="36" t="str">
        <f t="shared" si="8"/>
        <v/>
      </c>
      <c r="AA16" s="36" t="str">
        <f t="shared" si="5"/>
        <v/>
      </c>
    </row>
    <row r="17" spans="1:27" ht="26.25" customHeight="1" thickBot="1" x14ac:dyDescent="0.55000000000000004">
      <c r="A17" s="1"/>
      <c r="B17" s="37">
        <f t="shared" si="6"/>
        <v>6</v>
      </c>
      <c r="C17" s="44">
        <v>6</v>
      </c>
      <c r="D17" s="42"/>
      <c r="E17" s="42"/>
      <c r="F17" s="45"/>
      <c r="G17" s="46" t="str">
        <f t="shared" si="7"/>
        <v/>
      </c>
      <c r="H17" s="45"/>
      <c r="I17" s="46"/>
      <c r="J17" s="42"/>
      <c r="K17" s="42" t="s">
        <v>27</v>
      </c>
      <c r="L17" s="45" t="str">
        <f t="shared" si="2"/>
        <v/>
      </c>
      <c r="M17" s="42" t="str">
        <f t="shared" si="0"/>
        <v/>
      </c>
      <c r="O17" s="47" t="str">
        <f t="shared" si="3"/>
        <v/>
      </c>
      <c r="P17" s="1"/>
      <c r="S17" s="35" t="str">
        <f t="shared" si="1"/>
        <v/>
      </c>
      <c r="T17" s="35" t="str">
        <f t="shared" si="1"/>
        <v/>
      </c>
      <c r="U17" s="35" t="str">
        <f t="shared" si="1"/>
        <v/>
      </c>
      <c r="V17" s="35" t="str">
        <f t="shared" si="1"/>
        <v/>
      </c>
      <c r="W17" s="35" t="str">
        <f t="shared" si="1"/>
        <v/>
      </c>
      <c r="Y17" s="33">
        <f t="shared" si="4"/>
        <v>0</v>
      </c>
      <c r="Z17" s="36" t="str">
        <f t="shared" si="8"/>
        <v/>
      </c>
      <c r="AA17" s="36" t="str">
        <f t="shared" si="5"/>
        <v/>
      </c>
    </row>
    <row r="18" spans="1:27" ht="26.25" customHeight="1" thickBot="1" x14ac:dyDescent="0.55000000000000004">
      <c r="A18" s="1"/>
      <c r="B18" s="37">
        <f t="shared" si="6"/>
        <v>7</v>
      </c>
      <c r="C18" s="44">
        <v>7</v>
      </c>
      <c r="D18" s="42"/>
      <c r="E18" s="42"/>
      <c r="F18" s="45"/>
      <c r="G18" s="46" t="str">
        <f t="shared" si="7"/>
        <v/>
      </c>
      <c r="H18" s="45"/>
      <c r="I18" s="46"/>
      <c r="J18" s="42"/>
      <c r="K18" s="42" t="s">
        <v>27</v>
      </c>
      <c r="L18" s="45" t="str">
        <f t="shared" si="2"/>
        <v/>
      </c>
      <c r="M18" s="42" t="str">
        <f t="shared" si="0"/>
        <v/>
      </c>
      <c r="O18" s="47" t="str">
        <f t="shared" si="3"/>
        <v/>
      </c>
      <c r="P18" s="1"/>
      <c r="S18" s="35" t="str">
        <f t="shared" si="1"/>
        <v/>
      </c>
      <c r="T18" s="35" t="str">
        <f t="shared" si="1"/>
        <v/>
      </c>
      <c r="U18" s="35" t="str">
        <f t="shared" si="1"/>
        <v/>
      </c>
      <c r="V18" s="35" t="str">
        <f t="shared" si="1"/>
        <v/>
      </c>
      <c r="W18" s="35" t="str">
        <f t="shared" si="1"/>
        <v/>
      </c>
      <c r="Y18" s="33">
        <f t="shared" si="4"/>
        <v>0</v>
      </c>
      <c r="Z18" s="36" t="str">
        <f t="shared" si="8"/>
        <v/>
      </c>
      <c r="AA18" s="36" t="str">
        <f t="shared" si="5"/>
        <v/>
      </c>
    </row>
    <row r="19" spans="1:27" ht="26.25" customHeight="1" thickBot="1" x14ac:dyDescent="0.55000000000000004">
      <c r="A19" s="1"/>
      <c r="B19" s="37">
        <f t="shared" si="6"/>
        <v>8</v>
      </c>
      <c r="C19" s="44">
        <v>8</v>
      </c>
      <c r="D19" s="42"/>
      <c r="E19" s="42"/>
      <c r="F19" s="45"/>
      <c r="G19" s="46" t="str">
        <f t="shared" si="7"/>
        <v/>
      </c>
      <c r="H19" s="45"/>
      <c r="I19" s="46"/>
      <c r="J19" s="42"/>
      <c r="K19" s="42" t="s">
        <v>27</v>
      </c>
      <c r="L19" s="45" t="str">
        <f t="shared" si="2"/>
        <v/>
      </c>
      <c r="M19" s="42" t="str">
        <f t="shared" si="0"/>
        <v/>
      </c>
      <c r="O19" s="47" t="str">
        <f t="shared" si="3"/>
        <v/>
      </c>
      <c r="P19" s="1"/>
      <c r="S19" s="35" t="str">
        <f t="shared" si="1"/>
        <v/>
      </c>
      <c r="T19" s="35" t="str">
        <f t="shared" si="1"/>
        <v/>
      </c>
      <c r="U19" s="35" t="str">
        <f t="shared" si="1"/>
        <v/>
      </c>
      <c r="V19" s="35" t="str">
        <f t="shared" si="1"/>
        <v/>
      </c>
      <c r="W19" s="35" t="str">
        <f t="shared" si="1"/>
        <v/>
      </c>
      <c r="Y19" s="33">
        <f t="shared" si="4"/>
        <v>0</v>
      </c>
      <c r="Z19" s="36" t="str">
        <f t="shared" si="8"/>
        <v/>
      </c>
      <c r="AA19" s="36" t="str">
        <f t="shared" si="5"/>
        <v/>
      </c>
    </row>
    <row r="20" spans="1:27" ht="26.25" customHeight="1" thickBot="1" x14ac:dyDescent="0.55000000000000004">
      <c r="A20" s="1"/>
      <c r="B20" s="37">
        <f t="shared" si="6"/>
        <v>9</v>
      </c>
      <c r="C20" s="44">
        <v>9</v>
      </c>
      <c r="D20" s="42"/>
      <c r="E20" s="42"/>
      <c r="F20" s="45"/>
      <c r="G20" s="46" t="str">
        <f t="shared" si="7"/>
        <v/>
      </c>
      <c r="H20" s="45"/>
      <c r="I20" s="46"/>
      <c r="J20" s="42"/>
      <c r="K20" s="42" t="s">
        <v>27</v>
      </c>
      <c r="L20" s="45" t="str">
        <f t="shared" si="2"/>
        <v/>
      </c>
      <c r="M20" s="42" t="str">
        <f t="shared" si="0"/>
        <v/>
      </c>
      <c r="O20" s="47" t="str">
        <f t="shared" si="3"/>
        <v/>
      </c>
      <c r="P20" s="1"/>
      <c r="S20" s="35" t="str">
        <f t="shared" si="1"/>
        <v/>
      </c>
      <c r="T20" s="35" t="str">
        <f t="shared" si="1"/>
        <v/>
      </c>
      <c r="U20" s="35" t="str">
        <f t="shared" si="1"/>
        <v/>
      </c>
      <c r="V20" s="35" t="str">
        <f t="shared" si="1"/>
        <v/>
      </c>
      <c r="W20" s="35" t="str">
        <f t="shared" si="1"/>
        <v/>
      </c>
      <c r="Y20" s="33">
        <f t="shared" si="4"/>
        <v>0</v>
      </c>
      <c r="Z20" s="36" t="str">
        <f t="shared" si="8"/>
        <v/>
      </c>
      <c r="AA20" s="36" t="str">
        <f t="shared" si="5"/>
        <v/>
      </c>
    </row>
    <row r="21" spans="1:27" ht="26.25" customHeight="1" thickBot="1" x14ac:dyDescent="0.55000000000000004">
      <c r="A21" s="1"/>
      <c r="B21" s="37">
        <f t="shared" si="6"/>
        <v>10</v>
      </c>
      <c r="C21" s="44">
        <v>10</v>
      </c>
      <c r="D21" s="42"/>
      <c r="E21" s="42"/>
      <c r="F21" s="45"/>
      <c r="G21" s="46" t="str">
        <f t="shared" si="7"/>
        <v/>
      </c>
      <c r="H21" s="45"/>
      <c r="I21" s="46"/>
      <c r="J21" s="42"/>
      <c r="K21" s="42" t="s">
        <v>27</v>
      </c>
      <c r="L21" s="45" t="str">
        <f t="shared" si="2"/>
        <v/>
      </c>
      <c r="M21" s="42" t="str">
        <f t="shared" si="0"/>
        <v/>
      </c>
      <c r="O21" s="47" t="str">
        <f t="shared" si="3"/>
        <v/>
      </c>
      <c r="P21" s="1"/>
      <c r="S21" s="35" t="str">
        <f t="shared" si="1"/>
        <v/>
      </c>
      <c r="T21" s="35" t="str">
        <f t="shared" si="1"/>
        <v/>
      </c>
      <c r="U21" s="35" t="str">
        <f t="shared" si="1"/>
        <v/>
      </c>
      <c r="V21" s="35" t="str">
        <f t="shared" si="1"/>
        <v/>
      </c>
      <c r="W21" s="35" t="str">
        <f t="shared" si="1"/>
        <v/>
      </c>
      <c r="Y21" s="33">
        <f t="shared" si="4"/>
        <v>0</v>
      </c>
      <c r="Z21" s="36" t="str">
        <f t="shared" si="8"/>
        <v/>
      </c>
      <c r="AA21" s="36" t="str">
        <f t="shared" si="5"/>
        <v/>
      </c>
    </row>
    <row r="22" spans="1:27" ht="26.25" customHeight="1" thickBot="1" x14ac:dyDescent="0.55000000000000004">
      <c r="A22" s="1"/>
      <c r="B22" s="37">
        <f t="shared" si="6"/>
        <v>11</v>
      </c>
      <c r="C22" s="44">
        <v>11</v>
      </c>
      <c r="D22" s="42"/>
      <c r="E22" s="42"/>
      <c r="F22" s="45"/>
      <c r="G22" s="46" t="str">
        <f t="shared" si="7"/>
        <v/>
      </c>
      <c r="H22" s="45"/>
      <c r="I22" s="46"/>
      <c r="J22" s="42"/>
      <c r="K22" s="42" t="s">
        <v>27</v>
      </c>
      <c r="L22" s="45" t="str">
        <f t="shared" si="2"/>
        <v/>
      </c>
      <c r="M22" s="42" t="str">
        <f t="shared" si="0"/>
        <v/>
      </c>
      <c r="O22" s="47" t="str">
        <f t="shared" si="3"/>
        <v/>
      </c>
      <c r="P22" s="1"/>
      <c r="S22" s="35" t="str">
        <f t="shared" si="1"/>
        <v/>
      </c>
      <c r="T22" s="35" t="str">
        <f t="shared" si="1"/>
        <v/>
      </c>
      <c r="U22" s="35" t="str">
        <f t="shared" si="1"/>
        <v/>
      </c>
      <c r="V22" s="35" t="str">
        <f t="shared" si="1"/>
        <v/>
      </c>
      <c r="W22" s="35" t="str">
        <f t="shared" si="1"/>
        <v/>
      </c>
      <c r="Y22" s="33">
        <f t="shared" si="4"/>
        <v>0</v>
      </c>
      <c r="Z22" s="36" t="str">
        <f t="shared" si="8"/>
        <v/>
      </c>
      <c r="AA22" s="36" t="str">
        <f t="shared" si="5"/>
        <v/>
      </c>
    </row>
    <row r="23" spans="1:27" ht="26.25" customHeight="1" thickBot="1" x14ac:dyDescent="0.55000000000000004">
      <c r="A23" s="1"/>
      <c r="B23" s="37">
        <f t="shared" si="6"/>
        <v>12</v>
      </c>
      <c r="C23" s="44">
        <v>12</v>
      </c>
      <c r="D23" s="42"/>
      <c r="E23" s="42"/>
      <c r="F23" s="45"/>
      <c r="G23" s="46" t="str">
        <f t="shared" si="7"/>
        <v/>
      </c>
      <c r="H23" s="45"/>
      <c r="I23" s="46"/>
      <c r="J23" s="42"/>
      <c r="K23" s="42" t="s">
        <v>27</v>
      </c>
      <c r="L23" s="45" t="str">
        <f t="shared" si="2"/>
        <v/>
      </c>
      <c r="M23" s="42" t="str">
        <f t="shared" si="0"/>
        <v/>
      </c>
      <c r="O23" s="47" t="str">
        <f t="shared" si="3"/>
        <v/>
      </c>
      <c r="P23" s="1"/>
      <c r="S23" s="35" t="str">
        <f t="shared" si="1"/>
        <v/>
      </c>
      <c r="T23" s="35" t="str">
        <f t="shared" si="1"/>
        <v/>
      </c>
      <c r="U23" s="35" t="str">
        <f t="shared" si="1"/>
        <v/>
      </c>
      <c r="V23" s="35" t="str">
        <f t="shared" si="1"/>
        <v/>
      </c>
      <c r="W23" s="35" t="str">
        <f t="shared" si="1"/>
        <v/>
      </c>
      <c r="Y23" s="33">
        <f t="shared" si="4"/>
        <v>0</v>
      </c>
      <c r="Z23" s="36" t="str">
        <f t="shared" si="8"/>
        <v/>
      </c>
      <c r="AA23" s="36" t="str">
        <f t="shared" si="5"/>
        <v/>
      </c>
    </row>
    <row r="24" spans="1:27" ht="26.25" customHeight="1" thickBot="1" x14ac:dyDescent="0.55000000000000004">
      <c r="A24" s="1"/>
      <c r="B24" s="37">
        <f t="shared" si="6"/>
        <v>13</v>
      </c>
      <c r="C24" s="44">
        <v>13</v>
      </c>
      <c r="D24" s="42"/>
      <c r="E24" s="42"/>
      <c r="F24" s="45"/>
      <c r="G24" s="46" t="str">
        <f t="shared" si="7"/>
        <v/>
      </c>
      <c r="H24" s="45"/>
      <c r="I24" s="46"/>
      <c r="J24" s="42"/>
      <c r="K24" s="42" t="s">
        <v>27</v>
      </c>
      <c r="L24" s="45" t="str">
        <f t="shared" si="2"/>
        <v/>
      </c>
      <c r="M24" s="42" t="str">
        <f t="shared" si="0"/>
        <v/>
      </c>
      <c r="O24" s="47" t="str">
        <f t="shared" si="3"/>
        <v/>
      </c>
      <c r="P24" s="1"/>
      <c r="S24" s="35" t="str">
        <f t="shared" si="1"/>
        <v/>
      </c>
      <c r="T24" s="35" t="str">
        <f t="shared" si="1"/>
        <v/>
      </c>
      <c r="U24" s="35" t="str">
        <f t="shared" si="1"/>
        <v/>
      </c>
      <c r="V24" s="35" t="str">
        <f t="shared" si="1"/>
        <v/>
      </c>
      <c r="W24" s="35" t="str">
        <f t="shared" si="1"/>
        <v/>
      </c>
      <c r="Y24" s="33">
        <f t="shared" si="4"/>
        <v>0</v>
      </c>
      <c r="Z24" s="36" t="str">
        <f t="shared" si="8"/>
        <v/>
      </c>
      <c r="AA24" s="36" t="str">
        <f t="shared" si="5"/>
        <v/>
      </c>
    </row>
    <row r="25" spans="1:27" ht="26.25" customHeight="1" thickBot="1" x14ac:dyDescent="0.55000000000000004">
      <c r="A25" s="1"/>
      <c r="B25" s="37">
        <f t="shared" si="6"/>
        <v>14</v>
      </c>
      <c r="C25" s="44">
        <v>14</v>
      </c>
      <c r="D25" s="42"/>
      <c r="E25" s="42"/>
      <c r="F25" s="45"/>
      <c r="G25" s="46" t="str">
        <f t="shared" si="7"/>
        <v/>
      </c>
      <c r="H25" s="45"/>
      <c r="I25" s="46"/>
      <c r="J25" s="42"/>
      <c r="K25" s="42" t="s">
        <v>27</v>
      </c>
      <c r="L25" s="45" t="str">
        <f t="shared" si="2"/>
        <v/>
      </c>
      <c r="M25" s="42" t="str">
        <f t="shared" si="0"/>
        <v/>
      </c>
      <c r="O25" s="47" t="str">
        <f t="shared" si="3"/>
        <v/>
      </c>
      <c r="P25" s="1"/>
      <c r="S25" s="35" t="str">
        <f t="shared" si="1"/>
        <v/>
      </c>
      <c r="T25" s="35" t="str">
        <f t="shared" si="1"/>
        <v/>
      </c>
      <c r="U25" s="35" t="str">
        <f t="shared" si="1"/>
        <v/>
      </c>
      <c r="V25" s="35" t="str">
        <f t="shared" si="1"/>
        <v/>
      </c>
      <c r="W25" s="35" t="str">
        <f t="shared" si="1"/>
        <v/>
      </c>
      <c r="Y25" s="33">
        <f t="shared" si="4"/>
        <v>0</v>
      </c>
      <c r="Z25" s="36" t="str">
        <f t="shared" si="8"/>
        <v/>
      </c>
      <c r="AA25" s="36" t="str">
        <f t="shared" si="5"/>
        <v/>
      </c>
    </row>
    <row r="26" spans="1:27" ht="26.25" customHeight="1" thickBot="1" x14ac:dyDescent="0.55000000000000004">
      <c r="A26" s="1"/>
      <c r="B26" s="37">
        <f t="shared" si="6"/>
        <v>15</v>
      </c>
      <c r="C26" s="44">
        <v>15</v>
      </c>
      <c r="D26" s="42"/>
      <c r="E26" s="42"/>
      <c r="F26" s="45"/>
      <c r="G26" s="46" t="str">
        <f t="shared" si="7"/>
        <v/>
      </c>
      <c r="H26" s="45"/>
      <c r="I26" s="46"/>
      <c r="J26" s="42"/>
      <c r="K26" s="42" t="s">
        <v>27</v>
      </c>
      <c r="L26" s="45" t="str">
        <f t="shared" si="2"/>
        <v/>
      </c>
      <c r="M26" s="42" t="str">
        <f t="shared" si="0"/>
        <v/>
      </c>
      <c r="O26" s="47" t="str">
        <f t="shared" si="3"/>
        <v/>
      </c>
      <c r="P26" s="1"/>
      <c r="S26" s="35" t="str">
        <f t="shared" si="1"/>
        <v/>
      </c>
      <c r="T26" s="35" t="str">
        <f t="shared" si="1"/>
        <v/>
      </c>
      <c r="U26" s="35" t="str">
        <f t="shared" si="1"/>
        <v/>
      </c>
      <c r="V26" s="35" t="str">
        <f t="shared" si="1"/>
        <v/>
      </c>
      <c r="W26" s="35" t="str">
        <f t="shared" si="1"/>
        <v/>
      </c>
      <c r="Y26" s="33">
        <f t="shared" si="4"/>
        <v>0</v>
      </c>
      <c r="Z26" s="36" t="str">
        <f t="shared" si="8"/>
        <v/>
      </c>
      <c r="AA26" s="36" t="str">
        <f t="shared" si="5"/>
        <v/>
      </c>
    </row>
    <row r="27" spans="1:27" ht="26.25" customHeight="1" thickBot="1" x14ac:dyDescent="0.55000000000000004">
      <c r="A27" s="1"/>
      <c r="B27" s="37">
        <f t="shared" si="6"/>
        <v>16</v>
      </c>
      <c r="C27" s="44">
        <v>16</v>
      </c>
      <c r="D27" s="42"/>
      <c r="E27" s="42"/>
      <c r="F27" s="45"/>
      <c r="G27" s="46" t="str">
        <f t="shared" si="7"/>
        <v/>
      </c>
      <c r="H27" s="45"/>
      <c r="I27" s="46"/>
      <c r="J27" s="42"/>
      <c r="K27" s="42" t="s">
        <v>27</v>
      </c>
      <c r="L27" s="45" t="str">
        <f t="shared" si="2"/>
        <v/>
      </c>
      <c r="M27" s="42" t="str">
        <f t="shared" si="0"/>
        <v/>
      </c>
      <c r="O27" s="47" t="str">
        <f t="shared" si="3"/>
        <v/>
      </c>
      <c r="P27" s="1"/>
      <c r="S27" s="35" t="str">
        <f t="shared" ref="S27:W31" si="9">IF($D27="","",IF($D27=$S$5,T$5,IF($D27=$S$6,T$6,IF($D27=$S$7,T$7))))</f>
        <v/>
      </c>
      <c r="T27" s="35" t="str">
        <f t="shared" si="9"/>
        <v/>
      </c>
      <c r="U27" s="35" t="str">
        <f t="shared" si="9"/>
        <v/>
      </c>
      <c r="V27" s="35" t="str">
        <f t="shared" si="9"/>
        <v/>
      </c>
      <c r="W27" s="35" t="str">
        <f t="shared" si="9"/>
        <v/>
      </c>
      <c r="Y27" s="33">
        <f t="shared" si="4"/>
        <v>0</v>
      </c>
      <c r="Z27" s="36" t="str">
        <f t="shared" si="8"/>
        <v/>
      </c>
      <c r="AA27" s="36" t="str">
        <f t="shared" si="5"/>
        <v/>
      </c>
    </row>
    <row r="28" spans="1:27" ht="26.25" customHeight="1" thickBot="1" x14ac:dyDescent="0.55000000000000004">
      <c r="A28" s="1"/>
      <c r="B28" s="37">
        <f t="shared" si="6"/>
        <v>17</v>
      </c>
      <c r="C28" s="44">
        <v>17</v>
      </c>
      <c r="D28" s="42"/>
      <c r="E28" s="42"/>
      <c r="F28" s="45"/>
      <c r="G28" s="46" t="str">
        <f t="shared" si="7"/>
        <v/>
      </c>
      <c r="H28" s="45"/>
      <c r="I28" s="46"/>
      <c r="J28" s="42"/>
      <c r="K28" s="42" t="s">
        <v>27</v>
      </c>
      <c r="L28" s="45" t="str">
        <f t="shared" si="2"/>
        <v/>
      </c>
      <c r="M28" s="42" t="str">
        <f t="shared" si="0"/>
        <v/>
      </c>
      <c r="O28" s="47" t="str">
        <f t="shared" si="3"/>
        <v/>
      </c>
      <c r="P28" s="1"/>
      <c r="S28" s="35" t="str">
        <f t="shared" si="9"/>
        <v/>
      </c>
      <c r="T28" s="35" t="str">
        <f t="shared" si="9"/>
        <v/>
      </c>
      <c r="U28" s="35" t="str">
        <f t="shared" si="9"/>
        <v/>
      </c>
      <c r="V28" s="35" t="str">
        <f t="shared" si="9"/>
        <v/>
      </c>
      <c r="W28" s="35" t="str">
        <f t="shared" si="9"/>
        <v/>
      </c>
      <c r="Y28" s="33">
        <f t="shared" si="4"/>
        <v>0</v>
      </c>
      <c r="Z28" s="36" t="str">
        <f t="shared" si="8"/>
        <v/>
      </c>
      <c r="AA28" s="36" t="str">
        <f t="shared" si="5"/>
        <v/>
      </c>
    </row>
    <row r="29" spans="1:27" ht="26.25" customHeight="1" thickBot="1" x14ac:dyDescent="0.55000000000000004">
      <c r="A29" s="1"/>
      <c r="B29" s="37">
        <f t="shared" si="6"/>
        <v>18</v>
      </c>
      <c r="C29" s="44">
        <v>18</v>
      </c>
      <c r="D29" s="42"/>
      <c r="E29" s="42"/>
      <c r="F29" s="45"/>
      <c r="G29" s="46" t="str">
        <f t="shared" si="7"/>
        <v/>
      </c>
      <c r="H29" s="45"/>
      <c r="I29" s="46"/>
      <c r="J29" s="42"/>
      <c r="K29" s="42" t="s">
        <v>27</v>
      </c>
      <c r="L29" s="45" t="str">
        <f t="shared" si="2"/>
        <v/>
      </c>
      <c r="M29" s="42" t="str">
        <f t="shared" si="0"/>
        <v/>
      </c>
      <c r="O29" s="47" t="str">
        <f t="shared" si="3"/>
        <v/>
      </c>
      <c r="P29" s="1"/>
      <c r="S29" s="35" t="str">
        <f t="shared" si="9"/>
        <v/>
      </c>
      <c r="T29" s="35" t="str">
        <f t="shared" si="9"/>
        <v/>
      </c>
      <c r="U29" s="35" t="str">
        <f t="shared" si="9"/>
        <v/>
      </c>
      <c r="V29" s="35" t="str">
        <f t="shared" si="9"/>
        <v/>
      </c>
      <c r="W29" s="35" t="str">
        <f t="shared" si="9"/>
        <v/>
      </c>
      <c r="Y29" s="33">
        <f t="shared" si="4"/>
        <v>0</v>
      </c>
      <c r="Z29" s="36" t="str">
        <f t="shared" si="8"/>
        <v/>
      </c>
      <c r="AA29" s="36" t="str">
        <f t="shared" si="5"/>
        <v/>
      </c>
    </row>
    <row r="30" spans="1:27" ht="26.25" customHeight="1" thickBot="1" x14ac:dyDescent="0.55000000000000004">
      <c r="A30" s="1"/>
      <c r="B30" s="37">
        <f t="shared" si="6"/>
        <v>19</v>
      </c>
      <c r="C30" s="44">
        <v>19</v>
      </c>
      <c r="D30" s="42"/>
      <c r="E30" s="42"/>
      <c r="F30" s="45"/>
      <c r="G30" s="46" t="str">
        <f t="shared" si="7"/>
        <v/>
      </c>
      <c r="H30" s="45"/>
      <c r="I30" s="46"/>
      <c r="J30" s="42"/>
      <c r="K30" s="42" t="s">
        <v>27</v>
      </c>
      <c r="L30" s="45" t="str">
        <f t="shared" si="2"/>
        <v/>
      </c>
      <c r="M30" s="42" t="str">
        <f t="shared" si="0"/>
        <v/>
      </c>
      <c r="O30" s="47" t="str">
        <f t="shared" si="3"/>
        <v/>
      </c>
      <c r="P30" s="1"/>
      <c r="S30" s="35" t="str">
        <f t="shared" si="9"/>
        <v/>
      </c>
      <c r="T30" s="35" t="str">
        <f t="shared" si="9"/>
        <v/>
      </c>
      <c r="U30" s="35" t="str">
        <f t="shared" si="9"/>
        <v/>
      </c>
      <c r="V30" s="35" t="str">
        <f t="shared" si="9"/>
        <v/>
      </c>
      <c r="W30" s="35" t="str">
        <f t="shared" si="9"/>
        <v/>
      </c>
      <c r="Y30" s="33">
        <f t="shared" si="4"/>
        <v>0</v>
      </c>
      <c r="Z30" s="36" t="str">
        <f t="shared" si="8"/>
        <v/>
      </c>
      <c r="AA30" s="36" t="str">
        <f t="shared" si="5"/>
        <v/>
      </c>
    </row>
    <row r="31" spans="1:27" ht="26.25" customHeight="1" thickBot="1" x14ac:dyDescent="0.55000000000000004">
      <c r="A31" s="1"/>
      <c r="B31" s="37">
        <f t="shared" si="6"/>
        <v>20</v>
      </c>
      <c r="C31" s="48">
        <v>20</v>
      </c>
      <c r="D31" s="15"/>
      <c r="E31" s="15"/>
      <c r="F31" s="49"/>
      <c r="G31" s="50" t="str">
        <f t="shared" si="7"/>
        <v/>
      </c>
      <c r="H31" s="49"/>
      <c r="I31" s="50"/>
      <c r="J31" s="15"/>
      <c r="K31" s="42" t="s">
        <v>27</v>
      </c>
      <c r="L31" s="49" t="str">
        <f t="shared" si="2"/>
        <v/>
      </c>
      <c r="M31" s="42" t="str">
        <f t="shared" si="0"/>
        <v/>
      </c>
      <c r="O31" s="51" t="str">
        <f t="shared" si="3"/>
        <v/>
      </c>
      <c r="P31" s="1"/>
      <c r="S31" s="35" t="str">
        <f t="shared" si="9"/>
        <v/>
      </c>
      <c r="T31" s="35" t="str">
        <f t="shared" si="9"/>
        <v/>
      </c>
      <c r="U31" s="35" t="str">
        <f t="shared" si="9"/>
        <v/>
      </c>
      <c r="V31" s="35" t="str">
        <f t="shared" si="9"/>
        <v/>
      </c>
      <c r="W31" s="35" t="str">
        <f t="shared" si="9"/>
        <v/>
      </c>
      <c r="Y31" s="33">
        <f t="shared" si="4"/>
        <v>0</v>
      </c>
      <c r="Z31" s="36" t="str">
        <f t="shared" si="8"/>
        <v/>
      </c>
      <c r="AA31" s="36" t="str">
        <f t="shared" si="5"/>
        <v/>
      </c>
    </row>
  </sheetData>
  <sheetProtection sheet="1" selectLockedCells="1"/>
  <mergeCells count="17">
    <mergeCell ref="C1:K1"/>
    <mergeCell ref="L1:O1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G6"/>
    <mergeCell ref="C7:D7"/>
    <mergeCell ref="E7:F7"/>
    <mergeCell ref="C8:D8"/>
    <mergeCell ref="E8:F8"/>
    <mergeCell ref="I8:O8"/>
  </mergeCells>
  <phoneticPr fontId="3"/>
  <conditionalFormatting sqref="E2:F7">
    <cfRule type="expression" dxfId="2" priority="1" stopIfTrue="1">
      <formula>AND(COUNTA($F$13:$F$28)&gt;0,E2="")</formula>
    </cfRule>
  </conditionalFormatting>
  <conditionalFormatting sqref="F11:F31">
    <cfRule type="expression" dxfId="1" priority="2" stopIfTrue="1">
      <formula>$Z11&lt;&gt;""</formula>
    </cfRule>
  </conditionalFormatting>
  <conditionalFormatting sqref="M11:M31">
    <cfRule type="expression" dxfId="0" priority="3" stopIfTrue="1">
      <formula>AND($M11="",LEFT($E11,3)="ｼﾆｱ")</formula>
    </cfRule>
  </conditionalFormatting>
  <dataValidations count="8">
    <dataValidation imeMode="fullKatakana" allowBlank="1" showInputMessage="1" showErrorMessage="1" sqref="I12:I31 G12:G31 E4:F5" xr:uid="{F71AC435-91D2-4390-8A38-3CF0709AD61D}"/>
    <dataValidation type="list" imeMode="hiragana" allowBlank="1" showInputMessage="1" showErrorMessage="1" sqref="J11:K31" xr:uid="{23873424-84B5-47DA-8F5B-54228E706885}">
      <formula1>"〇"</formula1>
    </dataValidation>
    <dataValidation type="list" allowBlank="1" showInputMessage="1" showErrorMessage="1" sqref="E8" xr:uid="{0310BC7D-E0FB-41C9-90E9-BE32B3AC59FA}">
      <formula1>"必要,不要"</formula1>
    </dataValidation>
    <dataValidation type="list" allowBlank="1" showInputMessage="1" showErrorMessage="1" sqref="D11:D31" xr:uid="{077673F0-734C-43BA-8528-14E5E1876091}">
      <formula1>$S$5:$S$6</formula1>
    </dataValidation>
    <dataValidation imeMode="halfKatakana" allowBlank="1" showInputMessage="1" showErrorMessage="1" sqref="I11 G11 B11:B31" xr:uid="{848B44FD-7BC2-499D-82C8-45024DF62C22}"/>
    <dataValidation imeMode="halfAlpha" allowBlank="1" showInputMessage="1" showErrorMessage="1" sqref="E2 E7:F7 L11:M31" xr:uid="{8CF01DB7-5B25-4221-B452-418F78AD12B9}"/>
    <dataValidation imeMode="hiragana" allowBlank="1" showInputMessage="1" showErrorMessage="1" sqref="H11:H31 F11:F31 E6 E3" xr:uid="{7FB64AA9-88B8-40A1-8509-CC3F3ED6837E}"/>
    <dataValidation type="list" allowBlank="1" showInputMessage="1" showErrorMessage="1" sqref="E11:E31" xr:uid="{84D1DF2A-DF67-4B49-8E53-3CC9CF3A52CB}">
      <formula1>$S11:$U11</formula1>
    </dataValidation>
  </dataValidations>
  <printOptions horizontalCentered="1"/>
  <pageMargins left="0.11811023622047245" right="0.11811023622047245" top="0.47244094488188981" bottom="0.35433070866141736" header="0.43307086614173229" footer="0.23622047244094491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交流大会</vt:lpstr>
      <vt:lpstr>交流大会!Print_Area</vt:lpstr>
      <vt:lpstr>交流大会!Print_Titles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yamato_badkyou@yahoo.co.jp</cp:lastModifiedBy>
  <dcterms:created xsi:type="dcterms:W3CDTF">2025-08-04T09:28:20Z</dcterms:created>
  <dcterms:modified xsi:type="dcterms:W3CDTF">2025-08-05T02:12:36Z</dcterms:modified>
</cp:coreProperties>
</file>