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5\"/>
    </mc:Choice>
  </mc:AlternateContent>
  <xr:revisionPtr revIDLastSave="0" documentId="8_{587E1334-5B3D-4F5E-A9E3-F2BE6EDDDFE3}" xr6:coauthVersionLast="47" xr6:coauthVersionMax="47" xr10:uidLastSave="{00000000-0000-0000-0000-000000000000}"/>
  <bookViews>
    <workbookView xWindow="-108" yWindow="-108" windowWidth="23256" windowHeight="14616" xr2:uid="{9457BB6A-DC8D-441A-B51F-1E667740F1DF}"/>
  </bookViews>
  <sheets>
    <sheet name="加盟団体" sheetId="2" r:id="rId1"/>
  </sheets>
  <definedNames>
    <definedName name="_xlnm.Print_Area" localSheetId="0">加盟団体!$C$13:$O$36</definedName>
    <definedName name="_xlnm.Print_Titles" localSheetId="0">加盟団体!$C:$O,加盟団体!$1:$10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" l="1"/>
  <c r="AC36" i="2" s="1"/>
  <c r="AB35" i="2"/>
  <c r="AC35" i="2" s="1"/>
  <c r="AB34" i="2"/>
  <c r="AC34" i="2" s="1"/>
  <c r="AB33" i="2"/>
  <c r="AC33" i="2" s="1"/>
  <c r="AB32" i="2"/>
  <c r="AC32" i="2" s="1"/>
  <c r="AB31" i="2"/>
  <c r="AC31" i="2" s="1"/>
  <c r="AB30" i="2"/>
  <c r="AC30" i="2" s="1"/>
  <c r="AB29" i="2"/>
  <c r="AC29" i="2" s="1"/>
  <c r="Y29" i="2"/>
  <c r="X29" i="2"/>
  <c r="W29" i="2"/>
  <c r="V29" i="2"/>
  <c r="U29" i="2"/>
  <c r="O29" i="2"/>
  <c r="AB28" i="2"/>
  <c r="AC28" i="2" s="1"/>
  <c r="AB27" i="2"/>
  <c r="AC27" i="2" s="1"/>
  <c r="AB26" i="2"/>
  <c r="AC26" i="2" s="1"/>
  <c r="AB25" i="2"/>
  <c r="AC25" i="2" s="1"/>
  <c r="AB24" i="2"/>
  <c r="AC24" i="2" s="1"/>
  <c r="AB23" i="2"/>
  <c r="AC23" i="2" s="1"/>
  <c r="AB22" i="2"/>
  <c r="AC22" i="2" s="1"/>
  <c r="AB21" i="2"/>
  <c r="AC21" i="2" s="1"/>
  <c r="Y21" i="2"/>
  <c r="X21" i="2"/>
  <c r="W21" i="2"/>
  <c r="V21" i="2"/>
  <c r="U21" i="2"/>
  <c r="O21" i="2"/>
  <c r="AB20" i="2"/>
  <c r="AC20" i="2" s="1"/>
  <c r="AB19" i="2"/>
  <c r="AC19" i="2" s="1"/>
  <c r="AB18" i="2"/>
  <c r="AC18" i="2" s="1"/>
  <c r="AB17" i="2"/>
  <c r="AC17" i="2" s="1"/>
  <c r="AB16" i="2"/>
  <c r="AC16" i="2" s="1"/>
  <c r="AB15" i="2"/>
  <c r="AC15" i="2" s="1"/>
  <c r="AB14" i="2"/>
  <c r="AC14" i="2" s="1"/>
  <c r="AB13" i="2"/>
  <c r="AC13" i="2" s="1"/>
  <c r="Y13" i="2"/>
  <c r="X13" i="2"/>
  <c r="W13" i="2"/>
  <c r="V13" i="2"/>
  <c r="U13" i="2"/>
  <c r="O13" i="2"/>
  <c r="AB12" i="2"/>
  <c r="AB11" i="2"/>
  <c r="Y11" i="2"/>
  <c r="X11" i="2"/>
  <c r="W11" i="2"/>
  <c r="V11" i="2"/>
  <c r="U11" i="2"/>
  <c r="AC10" i="2"/>
  <c r="Y10" i="2"/>
  <c r="W10" i="2"/>
  <c r="V10" i="2"/>
  <c r="U10" i="2"/>
  <c r="G29" i="2"/>
  <c r="I16" i="2"/>
  <c r="I34" i="2"/>
  <c r="I33" i="2"/>
  <c r="G28" i="2"/>
  <c r="I18" i="2"/>
  <c r="I11" i="2"/>
  <c r="G27" i="2"/>
  <c r="I17" i="2"/>
  <c r="I36" i="2"/>
  <c r="G26" i="2"/>
  <c r="G25" i="2"/>
  <c r="I15" i="2"/>
  <c r="G24" i="2"/>
  <c r="I14" i="2"/>
  <c r="I27" i="2"/>
  <c r="G13" i="2"/>
  <c r="G31" i="2"/>
  <c r="I30" i="2"/>
  <c r="I26" i="2"/>
  <c r="E4" i="2"/>
  <c r="G21" i="2"/>
  <c r="G30" i="2"/>
  <c r="I25" i="2"/>
  <c r="G36" i="2"/>
  <c r="I28" i="2"/>
  <c r="G22" i="2"/>
  <c r="G33" i="2"/>
  <c r="I31" i="2"/>
  <c r="I24" i="2"/>
  <c r="G34" i="2"/>
  <c r="G19" i="2"/>
  <c r="G32" i="2"/>
  <c r="G18" i="2"/>
  <c r="G17" i="2"/>
  <c r="I21" i="2"/>
  <c r="G16" i="2"/>
  <c r="G15" i="2"/>
  <c r="I19" i="2"/>
  <c r="G14" i="2"/>
  <c r="I29" i="2"/>
  <c r="G23" i="2"/>
  <c r="G35" i="2"/>
  <c r="I32" i="2"/>
  <c r="G20" i="2"/>
  <c r="I23" i="2"/>
  <c r="I22" i="2"/>
  <c r="I12" i="2"/>
  <c r="I35" i="2"/>
  <c r="I13" i="2"/>
  <c r="G11" i="2"/>
  <c r="I20" i="2"/>
  <c r="AC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EC49DA31-8CFE-42BC-B16E-4F69A4D670FA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E11" authorId="0" shapeId="0" xr:uid="{7E01B964-F29C-4BF1-B686-5A9A747FB034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1" authorId="0" shapeId="0" xr:uid="{420EC7E7-06D4-479B-A102-17910684EC77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1" authorId="0" shapeId="0" xr:uid="{5DFFF899-23E9-4958-AEE7-7E7F9081831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2" authorId="0" shapeId="0" xr:uid="{C7C29F1D-4960-494A-8713-082BD73D251D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2" authorId="0" shapeId="0" xr:uid="{9BA53253-09D1-4EAC-A6AF-1749C46A0A6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2F1211FE-BBDA-458E-BF01-E4E3769042A8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3" authorId="0" shapeId="0" xr:uid="{46A2938D-D06C-458B-8696-29A48BBB638E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3" authorId="0" shapeId="0" xr:uid="{0A5E1583-68F1-423E-A628-906ED4CDDD7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4" authorId="0" shapeId="0" xr:uid="{F8DCA14A-1BB6-46DB-A33D-5854D68EBE7C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4" authorId="0" shapeId="0" xr:uid="{20288BB4-8862-4952-968B-D50A19C414C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357F0C6B-77D3-421F-8AF5-6DFE52BD8BB3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5" authorId="0" shapeId="0" xr:uid="{75BFF46F-8255-445A-8BB5-624135D727D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6" authorId="0" shapeId="0" xr:uid="{218BB84E-8CE6-4004-AD42-1E6CBACDCC69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6" authorId="0" shapeId="0" xr:uid="{E8E1A50D-2B3A-4BA9-B4FD-715088A8977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F7517500-FF48-40E2-A128-5D20F5932947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7" authorId="0" shapeId="0" xr:uid="{7B628FEA-A6E0-46C6-8560-0D86A4E826F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8" authorId="0" shapeId="0" xr:uid="{E8DB5D67-261A-489F-BF39-0E3A0C43752B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8" authorId="0" shapeId="0" xr:uid="{36391A6A-8A06-43DC-9AF7-303313BC300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BADD83B3-E3F6-40BB-8EE9-0B31B6BA9716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19" authorId="0" shapeId="0" xr:uid="{BA51D071-E581-4EC6-9B0E-D7DFA7FD526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0" authorId="0" shapeId="0" xr:uid="{A4A9AC5A-792F-4CB7-96A7-8FE1B60CC8B0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0" authorId="0" shapeId="0" xr:uid="{EE647334-AB25-4346-88B4-9178D114E63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52D4B8B6-9517-4353-8529-2FF56CA1EA22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21" authorId="0" shapeId="0" xr:uid="{450CB95B-D921-4AB5-B351-5DCF69AE99F7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1" authorId="0" shapeId="0" xr:uid="{36E2E73A-1AF1-4039-94D0-A459580371A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2" authorId="0" shapeId="0" xr:uid="{22993312-A58C-4C4F-8F4C-83DC1B7E8188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2" authorId="0" shapeId="0" xr:uid="{FD90C9D3-92A8-4963-932B-5BEC15DFA60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90232C23-7960-432C-BAF4-731BB4C5FD95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3" authorId="0" shapeId="0" xr:uid="{8D6E7C62-3EF3-4376-886F-7DFFD62FBE4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4" authorId="0" shapeId="0" xr:uid="{80E47CA0-5915-4BE0-8BE1-986FCD5B0E4C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4" authorId="0" shapeId="0" xr:uid="{310AB50E-1511-4F4A-ADDC-083929A5583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45B646A9-40E7-43D7-A41D-3A73DDDA5DE4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5" authorId="0" shapeId="0" xr:uid="{1B536788-C6F2-4DF9-9F1D-43DE540EFB0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6" authorId="0" shapeId="0" xr:uid="{0A2607B6-CA14-42DE-87C4-A62E26E6DD01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6" authorId="0" shapeId="0" xr:uid="{DBD558EA-E7F8-4B0C-A12A-DA5D3F64054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193BE94F-4046-423A-BC93-A9C2318251B0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7" authorId="0" shapeId="0" xr:uid="{DEA02E2B-1572-4523-BBEA-086F507EE54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8" authorId="0" shapeId="0" xr:uid="{E45CB480-F93E-4D9B-801A-5DA4CADAA81A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8" authorId="0" shapeId="0" xr:uid="{0923AE36-0881-417E-98DE-00CD05E65FC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50EF1FAB-FD4B-4C46-AACE-FB3754C536A4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29" authorId="0" shapeId="0" xr:uid="{C3E5E54F-9019-4065-8702-01C1D4346C04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29" authorId="0" shapeId="0" xr:uid="{8DE399B6-FCD1-4A9B-91A3-4E4FED69686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0" authorId="0" shapeId="0" xr:uid="{06E8E776-E51F-49C8-A70D-86BB70E4FD8D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0" authorId="0" shapeId="0" xr:uid="{AF34B816-1033-4CE2-ADCE-6A0131AD2E0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161D7D03-174F-4A9E-83DA-F4F077D0A0F2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1" authorId="0" shapeId="0" xr:uid="{D1F92752-8C81-49C3-8647-101731743C1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2" authorId="0" shapeId="0" xr:uid="{51D65322-7D89-47CF-8989-75D917D6F313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2" authorId="0" shapeId="0" xr:uid="{D1142DBF-7C0B-4561-ACA3-ED4B0E4CA42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3" authorId="0" shapeId="0" xr:uid="{D65F19C8-7DE1-4D54-A0FF-E8191B619F28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3" authorId="0" shapeId="0" xr:uid="{E4C9C307-B075-487B-998F-882D0A00B5B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4" authorId="0" shapeId="0" xr:uid="{B7E4FD89-9A9C-4AA5-ACD4-187875E7EB5D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4" authorId="0" shapeId="0" xr:uid="{83DAA6A8-E9B6-4238-B737-1CE3B13C099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5" authorId="0" shapeId="0" xr:uid="{195E5203-30CB-4C31-AEA7-F303B473A749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5" authorId="0" shapeId="0" xr:uid="{9456E43D-EDF0-403D-8188-79902CE70AA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6" authorId="0" shapeId="0" xr:uid="{82F425D7-74BA-4AFD-B0E5-18565783BF7F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M36" authorId="0" shapeId="0" xr:uid="{EBE9291A-658A-4249-B4D4-E0901138F11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</commentList>
</comments>
</file>

<file path=xl/sharedStrings.xml><?xml version="1.0" encoding="utf-8"?>
<sst xmlns="http://schemas.openxmlformats.org/spreadsheetml/2006/main" count="38" uniqueCount="34">
  <si>
    <t>＜大和市バドミントン協会加盟団体対抗戦＞</t>
    <rPh sb="1" eb="4">
      <t>ヤマトシ</t>
    </rPh>
    <rPh sb="10" eb="12">
      <t>キョウカイ</t>
    </rPh>
    <rPh sb="12" eb="14">
      <t>カメイ</t>
    </rPh>
    <rPh sb="14" eb="16">
      <t>ダンタイ</t>
    </rPh>
    <rPh sb="16" eb="18">
      <t>タイコウ</t>
    </rPh>
    <rPh sb="18" eb="19">
      <t>セン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</si>
  <si>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</si>
  <si>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</si>
  <si>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</si>
  <si>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</si>
  <si>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</si>
  <si>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</si>
  <si>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責任者ﾌﾘｶﾞﾅ</t>
    <rPh sb="0" eb="3">
      <t>セキニンシャ</t>
    </rPh>
    <phoneticPr fontId="5"/>
  </si>
  <si>
    <t>所属</t>
    <rPh sb="0" eb="2">
      <t>ショゾク</t>
    </rPh>
    <phoneticPr fontId="5"/>
  </si>
  <si>
    <t>混成</t>
    <rPh sb="0" eb="2">
      <t>コンセイ</t>
    </rPh>
    <phoneticPr fontId="7"/>
  </si>
  <si>
    <t>1部</t>
    <rPh sb="1" eb="2">
      <t>ブ</t>
    </rPh>
    <phoneticPr fontId="7"/>
  </si>
  <si>
    <t>2部</t>
    <rPh sb="1" eb="2">
      <t>ブ</t>
    </rPh>
    <phoneticPr fontId="7"/>
  </si>
  <si>
    <t>3部</t>
    <rPh sb="1" eb="2">
      <t>ブ</t>
    </rPh>
    <phoneticPr fontId="7"/>
  </si>
  <si>
    <t>メールアドレス</t>
    <phoneticPr fontId="5"/>
  </si>
  <si>
    <t>電話番号</t>
    <rPh sb="0" eb="2">
      <t>デンワ</t>
    </rPh>
    <rPh sb="2" eb="4">
      <t>バンゴウ</t>
    </rPh>
    <phoneticPr fontId="5"/>
  </si>
  <si>
    <t>領収書</t>
    <rPh sb="0" eb="3">
      <t>リョウシュウショ</t>
    </rPh>
    <phoneticPr fontId="5"/>
  </si>
  <si>
    <t>不要</t>
  </si>
  <si>
    <t>種目</t>
    <rPh sb="0" eb="2">
      <t>シュモク</t>
    </rPh>
    <phoneticPr fontId="7"/>
  </si>
  <si>
    <t>ランク</t>
    <phoneticPr fontId="7"/>
  </si>
  <si>
    <t>チーム名</t>
    <rPh sb="3" eb="4">
      <t>メイ</t>
    </rPh>
    <phoneticPr fontId="5"/>
  </si>
  <si>
    <t>チームフリガナ</t>
    <phoneticPr fontId="7"/>
  </si>
  <si>
    <t>氏　名</t>
    <rPh sb="0" eb="1">
      <t>シ</t>
    </rPh>
    <rPh sb="2" eb="3">
      <t>ナ</t>
    </rPh>
    <phoneticPr fontId="5"/>
  </si>
  <si>
    <t>シメイフリガナ</t>
    <phoneticPr fontId="7"/>
  </si>
  <si>
    <t>監督
に ○</t>
    <rPh sb="0" eb="2">
      <t>カントク</t>
    </rPh>
    <phoneticPr fontId="5"/>
  </si>
  <si>
    <t>性別</t>
    <rPh sb="0" eb="2">
      <t>セイベツ</t>
    </rPh>
    <phoneticPr fontId="7"/>
  </si>
  <si>
    <t>参加料</t>
    <rPh sb="0" eb="3">
      <t>サンカリョウ</t>
    </rPh>
    <phoneticPr fontId="7"/>
  </si>
  <si>
    <t>例</t>
    <rPh sb="0" eb="1">
      <t>レイ</t>
    </rPh>
    <phoneticPr fontId="5"/>
  </si>
  <si>
    <t>2部</t>
  </si>
  <si>
    <t>大和クラブ</t>
    <rPh sb="0" eb="2">
      <t>ヤマト</t>
    </rPh>
    <phoneticPr fontId="5"/>
  </si>
  <si>
    <t>大和　太郎</t>
    <rPh sb="0" eb="2">
      <t>ヤマト</t>
    </rPh>
    <rPh sb="3" eb="5">
      <t>タロウ</t>
    </rPh>
    <phoneticPr fontId="5"/>
  </si>
  <si>
    <t>○</t>
  </si>
  <si>
    <t>男</t>
  </si>
  <si>
    <t>大和　花子</t>
    <rPh sb="0" eb="2">
      <t>ヤマト</t>
    </rPh>
    <rPh sb="3" eb="5">
      <t>ハナコ</t>
    </rPh>
    <phoneticPr fontId="5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</si>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</sst>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参加費　&quot;#,##0&quot;円&quot;"/>
    <numFmt numFmtId="177" formatCode="#"/>
  </numFmts>
  <fonts count="19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Meiryo UI"/>
      <family val="2"/>
      <charset val="128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2" fillId="0" borderId="0" xfId="1" applyFont="1" applyAlignment="1">
      <alignment shrinkToFit="1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2" xfId="1" applyFont="1" applyBorder="1" applyAlignment="1">
      <alignment horizontal="left" vertical="center" shrinkToFit="1"/>
    </xf>
    <xf numFmtId="0" fontId="8" fillId="2" borderId="0" xfId="1" applyFont="1" applyFill="1" applyAlignment="1" applyProtection="1">
      <alignment vertical="center" shrinkToFit="1"/>
      <protection locked="0"/>
    </xf>
    <xf numFmtId="0" fontId="2" fillId="2" borderId="0" xfId="1" applyFont="1" applyFill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9" fillId="0" borderId="1" xfId="1" applyFont="1" applyBorder="1" applyAlignment="1">
      <alignment horizontal="center"/>
    </xf>
    <xf numFmtId="0" fontId="8" fillId="2" borderId="0" xfId="1" applyFont="1" applyFill="1" applyAlignment="1">
      <alignment vertical="center" shrinkToFit="1"/>
    </xf>
    <xf numFmtId="0" fontId="2" fillId="0" borderId="1" xfId="1" applyFont="1" applyBorder="1"/>
    <xf numFmtId="0" fontId="8" fillId="2" borderId="19" xfId="1" applyFont="1" applyFill="1" applyBorder="1" applyAlignment="1" applyProtection="1">
      <alignment vertical="center" shrinkToFit="1"/>
      <protection locked="0"/>
    </xf>
    <xf numFmtId="0" fontId="8" fillId="2" borderId="0" xfId="1" applyFont="1" applyFill="1" applyAlignment="1">
      <alignment horizontal="center" vertical="center" shrinkToFit="1"/>
    </xf>
    <xf numFmtId="0" fontId="2" fillId="0" borderId="1" xfId="1" applyFont="1" applyBorder="1" applyAlignment="1">
      <alignment wrapText="1"/>
    </xf>
    <xf numFmtId="0" fontId="2" fillId="2" borderId="22" xfId="1" applyFont="1" applyFill="1" applyBorder="1" applyAlignment="1">
      <alignment vertical="center" shrinkToFit="1"/>
    </xf>
    <xf numFmtId="0" fontId="8" fillId="2" borderId="25" xfId="1" applyFont="1" applyFill="1" applyBorder="1" applyAlignment="1" applyProtection="1">
      <alignment vertical="center" shrinkToFit="1"/>
      <protection locked="0"/>
    </xf>
    <xf numFmtId="0" fontId="2" fillId="0" borderId="0" xfId="1" applyFont="1" applyAlignment="1">
      <alignment horizontal="center" shrinkToFit="1"/>
    </xf>
    <xf numFmtId="176" fontId="12" fillId="2" borderId="0" xfId="1" applyNumberFormat="1" applyFont="1" applyFill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2" fillId="2" borderId="32" xfId="1" applyFont="1" applyFill="1" applyBorder="1" applyAlignment="1">
      <alignment horizontal="center" vertical="center" textRotation="255" shrinkToFit="1"/>
    </xf>
    <xf numFmtId="0" fontId="2" fillId="2" borderId="33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8" fillId="2" borderId="32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 shrinkToFit="1"/>
    </xf>
    <xf numFmtId="0" fontId="2" fillId="2" borderId="35" xfId="1" applyFont="1" applyFill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left" vertical="center" wrapText="1" shrinkToFit="1"/>
    </xf>
    <xf numFmtId="0" fontId="8" fillId="3" borderId="36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0" fontId="2" fillId="0" borderId="41" xfId="1" applyFont="1" applyBorder="1" applyAlignment="1">
      <alignment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shrinkToFit="1"/>
    </xf>
    <xf numFmtId="0" fontId="13" fillId="0" borderId="2" xfId="1" applyFont="1" applyBorder="1" applyAlignment="1">
      <alignment horizontal="left" vertical="center" shrinkToFit="1"/>
    </xf>
    <xf numFmtId="0" fontId="8" fillId="3" borderId="44" xfId="1" applyFont="1" applyFill="1" applyBorder="1" applyAlignment="1">
      <alignment horizontal="center" vertical="center" shrinkToFit="1"/>
    </xf>
    <xf numFmtId="0" fontId="2" fillId="3" borderId="49" xfId="1" applyFont="1" applyFill="1" applyBorder="1" applyAlignment="1">
      <alignment horizontal="center" vertical="center" shrinkToFit="1"/>
    </xf>
    <xf numFmtId="0" fontId="8" fillId="3" borderId="50" xfId="1" applyFont="1" applyFill="1" applyBorder="1" applyAlignment="1">
      <alignment horizontal="center" vertical="center" shrinkToFit="1"/>
    </xf>
    <xf numFmtId="0" fontId="2" fillId="3" borderId="28" xfId="1" applyFont="1" applyFill="1" applyBorder="1" applyAlignment="1">
      <alignment horizontal="center" vertical="center" shrinkToFit="1"/>
    </xf>
    <xf numFmtId="0" fontId="2" fillId="0" borderId="51" xfId="1" applyFont="1" applyBorder="1" applyAlignment="1">
      <alignment shrinkToFit="1"/>
    </xf>
    <xf numFmtId="0" fontId="2" fillId="3" borderId="52" xfId="1" applyFont="1" applyFill="1" applyBorder="1" applyAlignment="1">
      <alignment horizontal="center" vertical="center" shrinkToFit="1"/>
    </xf>
    <xf numFmtId="0" fontId="2" fillId="3" borderId="53" xfId="1" applyFont="1" applyFill="1" applyBorder="1" applyAlignment="1">
      <alignment vertical="center" shrinkToFit="1"/>
    </xf>
    <xf numFmtId="177" fontId="2" fillId="0" borderId="0" xfId="1" applyNumberFormat="1" applyFont="1" applyAlignment="1">
      <alignment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8" fillId="0" borderId="39" xfId="1" applyFont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 applyProtection="1">
      <alignment horizontal="center" vertical="center" shrinkToFit="1"/>
      <protection locked="0"/>
    </xf>
    <xf numFmtId="0" fontId="2" fillId="0" borderId="40" xfId="1" applyFont="1" applyBorder="1" applyAlignment="1" applyProtection="1">
      <alignment shrinkToFit="1"/>
      <protection locked="0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2" fillId="0" borderId="41" xfId="1" applyFont="1" applyBorder="1" applyAlignment="1" applyProtection="1">
      <alignment horizontal="center" vertical="center" shrinkToFit="1"/>
      <protection locked="0"/>
    </xf>
    <xf numFmtId="0" fontId="2" fillId="2" borderId="43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shrinkToFit="1"/>
    </xf>
    <xf numFmtId="0" fontId="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horizontal="center" vertical="center" shrinkToFit="1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8" fillId="0" borderId="56" xfId="1" applyFont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2" fillId="2" borderId="57" xfId="1" applyFont="1" applyFill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 shrinkToFit="1"/>
    </xf>
    <xf numFmtId="0" fontId="2" fillId="0" borderId="49" xfId="1" applyFont="1" applyBorder="1" applyAlignment="1" applyProtection="1">
      <alignment horizontal="center" vertical="center" shrinkToFit="1"/>
      <protection locked="0"/>
    </xf>
    <xf numFmtId="0" fontId="8" fillId="0" borderId="50" xfId="1" applyFont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shrinkToFit="1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0" fontId="2" fillId="0" borderId="51" xfId="1" applyFont="1" applyBorder="1" applyAlignment="1" applyProtection="1">
      <alignment horizontal="center" vertical="center" shrinkToFit="1"/>
      <protection locked="0"/>
    </xf>
    <xf numFmtId="0" fontId="2" fillId="2" borderId="53" xfId="1" applyFont="1" applyFill="1" applyBorder="1" applyAlignment="1">
      <alignment horizontal="center" vertical="center" shrinkToFit="1"/>
    </xf>
    <xf numFmtId="0" fontId="8" fillId="0" borderId="0" xfId="1" applyFont="1" applyAlignment="1">
      <alignment shrinkToFit="1"/>
    </xf>
    <xf numFmtId="0" fontId="2" fillId="0" borderId="0" xfId="1" applyFont="1" applyAlignment="1">
      <alignment horizontal="left" vertical="center"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 applyProtection="1">
      <alignment horizontal="center" vertical="center" shrinkToFit="1"/>
      <protection locked="0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5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0" fontId="11" fillId="2" borderId="21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2" fillId="3" borderId="37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textRotation="255" shrinkToFit="1"/>
    </xf>
    <xf numFmtId="0" fontId="2" fillId="3" borderId="46" xfId="1" applyFont="1" applyFill="1" applyBorder="1" applyAlignment="1">
      <alignment horizontal="center" vertical="center" textRotation="255" shrinkToFit="1"/>
    </xf>
    <xf numFmtId="0" fontId="2" fillId="3" borderId="38" xfId="1" applyFont="1" applyFill="1" applyBorder="1" applyAlignment="1">
      <alignment horizontal="center" vertical="center" wrapText="1" shrinkToFit="1"/>
    </xf>
    <xf numFmtId="0" fontId="2" fillId="3" borderId="47" xfId="1" applyFont="1" applyFill="1" applyBorder="1" applyAlignment="1">
      <alignment horizontal="center" vertical="center" wrapText="1" shrinkToFit="1"/>
    </xf>
    <xf numFmtId="0" fontId="14" fillId="3" borderId="34" xfId="1" applyFont="1" applyFill="1" applyBorder="1" applyAlignment="1">
      <alignment horizontal="center" vertical="center" wrapText="1" shrinkToFit="1"/>
    </xf>
    <xf numFmtId="0" fontId="14" fillId="3" borderId="48" xfId="1" applyFont="1" applyFill="1" applyBorder="1" applyAlignment="1">
      <alignment horizontal="center" vertical="center" wrapText="1" shrinkToFit="1"/>
    </xf>
    <xf numFmtId="0" fontId="2" fillId="2" borderId="23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2" borderId="29" xfId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Alignment="1">
      <alignment horizontal="right" vertical="center" shrinkToFit="1"/>
    </xf>
    <xf numFmtId="0" fontId="2" fillId="0" borderId="40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8" xfId="1" applyFont="1" applyBorder="1" applyAlignment="1">
      <alignment horizontal="center" vertical="center" textRotation="255" shrinkToFit="1"/>
    </xf>
    <xf numFmtId="0" fontId="2" fillId="0" borderId="40" xfId="1" applyFont="1" applyBorder="1" applyAlignment="1" applyProtection="1">
      <alignment horizontal="center" vertical="center" textRotation="255" shrinkToFit="1"/>
      <protection locked="0"/>
    </xf>
    <xf numFmtId="0" fontId="2" fillId="0" borderId="1" xfId="1" applyFont="1" applyBorder="1" applyAlignment="1" applyProtection="1">
      <alignment horizontal="center" vertical="center" textRotation="255" shrinkToFit="1"/>
      <protection locked="0"/>
    </xf>
    <xf numFmtId="0" fontId="2" fillId="0" borderId="28" xfId="1" applyFont="1" applyBorder="1" applyAlignment="1" applyProtection="1">
      <alignment horizontal="center" vertical="center" textRotation="255" shrinkToFit="1"/>
      <protection locked="0"/>
    </xf>
    <xf numFmtId="0" fontId="2" fillId="0" borderId="40" xfId="1" applyFont="1" applyBorder="1" applyAlignment="1" applyProtection="1">
      <alignment horizontal="center" vertical="center" wrapText="1" shrinkToFit="1"/>
      <protection locked="0"/>
    </xf>
    <xf numFmtId="0" fontId="2" fillId="0" borderId="1" xfId="1" applyFont="1" applyBorder="1" applyAlignment="1" applyProtection="1">
      <alignment horizontal="center" vertical="center" wrapText="1" shrinkToFit="1"/>
      <protection locked="0"/>
    </xf>
    <xf numFmtId="0" fontId="2" fillId="0" borderId="28" xfId="1" applyFont="1" applyBorder="1" applyAlignment="1" applyProtection="1">
      <alignment horizontal="center" vertical="center" wrapText="1" shrinkToFit="1"/>
      <protection locked="0"/>
    </xf>
    <xf numFmtId="0" fontId="8" fillId="0" borderId="40" xfId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28" xfId="1" applyFont="1" applyBorder="1" applyAlignment="1" applyProtection="1">
      <alignment horizontal="center" vertical="center" wrapText="1" shrinkToFit="1"/>
      <protection locked="0"/>
    </xf>
  </cellXfs>
  <cellStyles count="3">
    <cellStyle name="ハイパーリンク" xfId="2" builtinId="8"/>
    <cellStyle name="標準" xfId="0" builtinId="0"/>
    <cellStyle name="標準 2" xfId="1" xr:uid="{CD05AAB3-8A3C-4CAA-A9BF-06A7ED92C2ED}"/>
  </cellStyles>
  <dxfs count="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636500</xdr:colOff>
      <xdr:row>1</xdr:row>
      <xdr:rowOff>129540</xdr:rowOff>
    </xdr:from>
    <xdr:ext cx="3350951" cy="1598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99241-8AD1-4165-BE5F-F284D396CDCF}"/>
            </a:ext>
          </a:extLst>
        </xdr:cNvPr>
        <xdr:cNvSpPr txBox="1"/>
      </xdr:nvSpPr>
      <xdr:spPr>
        <a:xfrm>
          <a:off x="4332200" y="495300"/>
          <a:ext cx="3350951" cy="159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>
            <a:spcAft>
              <a:spcPts val="600"/>
            </a:spcAft>
          </a:pPr>
          <a:r>
            <a:rPr kumimoji="1" lang="ja-JP" altLang="en-US" sz="900"/>
            <a:t>＊ランク３は初心者クラスです。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＊苗字と名前の間には、必ず全角文字の「空白」を入れてください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＊監督（</a:t>
          </a:r>
          <a:r>
            <a:rPr kumimoji="1" lang="en-US" altLang="ja-JP" sz="900"/>
            <a:t>1</a:t>
          </a:r>
          <a:r>
            <a:rPr kumimoji="1" lang="ja-JP" altLang="en-US" sz="900"/>
            <a:t>名）は〇を選択してください。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＊性別、在住・在勤を選択してください。</a:t>
          </a:r>
          <a:endParaRPr kumimoji="1" lang="en-US" altLang="ja-JP" sz="900"/>
        </a:p>
        <a:p>
          <a:pPr eaLnBrk="1" fontAlgn="auto" latinLnBrk="0" hangingPunct="1">
            <a:spcAft>
              <a:spcPts val="600"/>
            </a:spcAft>
          </a:pPr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>
            <a:spcAft>
              <a:spcPts val="600"/>
            </a:spcAft>
          </a:pPr>
          <a:r>
            <a:rPr kumimoji="1" lang="ja-JP" altLang="en-US" sz="900"/>
            <a:t>＊参加費は、申込み代表者がまとめてお支払い下さい。</a:t>
          </a:r>
          <a:br>
            <a:rPr kumimoji="1" lang="en-US" altLang="ja-JP" sz="900"/>
          </a:br>
          <a:r>
            <a:rPr kumimoji="1" lang="ja-JP" altLang="en-US" sz="900"/>
            <a:t>　ご協力お願い致します。</a:t>
          </a:r>
          <a:endParaRPr kumimoji="1" lang="en-US" altLang="ja-JP" sz="9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1D9A-4B0C-41D6-A6BB-298C038C931A}">
  <dimension ref="A1:AC37"/>
  <sheetViews>
    <sheetView showGridLines="0" showRowColHeaders="0" tabSelected="1" workbookViewId="0">
      <selection activeCell="E2" sqref="E2:F2"/>
    </sheetView>
  </sheetViews>
  <sheetFormatPr defaultColWidth="10.36328125" defaultRowHeight="17.399999999999999" x14ac:dyDescent="0.5"/>
  <cols>
    <col min="1" max="1" width="0.90625" style="2" customWidth="1"/>
    <col min="2" max="2" width="2.453125" style="2" hidden="1" customWidth="1"/>
    <col min="3" max="3" width="3.08984375" style="2" customWidth="1"/>
    <col min="4" max="4" width="5.54296875" style="2" customWidth="1"/>
    <col min="5" max="5" width="3.08984375" style="2" customWidth="1"/>
    <col min="6" max="6" width="14.54296875" style="2" customWidth="1"/>
    <col min="7" max="7" width="16.90625" style="76" customWidth="1"/>
    <col min="8" max="8" width="15.26953125" style="2" customWidth="1"/>
    <col min="9" max="9" width="14.6328125" style="76" customWidth="1"/>
    <col min="10" max="10" width="3.54296875" style="2" customWidth="1"/>
    <col min="11" max="11" width="4" style="2" hidden="1" customWidth="1"/>
    <col min="12" max="12" width="8.26953125" style="2" hidden="1" customWidth="1"/>
    <col min="13" max="13" width="7.6328125" style="18" customWidth="1"/>
    <col min="14" max="14" width="8.26953125" style="18" hidden="1" customWidth="1"/>
    <col min="15" max="15" width="8.26953125" style="18" customWidth="1"/>
    <col min="16" max="16" width="2.6328125" style="2" customWidth="1"/>
    <col min="17" max="19" width="5.6328125" style="2" hidden="1" customWidth="1"/>
    <col min="20" max="20" width="5" style="2" hidden="1" customWidth="1"/>
    <col min="21" max="21" width="10.26953125" style="2" hidden="1" customWidth="1"/>
    <col min="22" max="22" width="5" style="2" hidden="1" customWidth="1"/>
    <col min="23" max="23" width="6.6328125" style="2" hidden="1" customWidth="1"/>
    <col min="24" max="25" width="2.36328125" style="2" hidden="1" customWidth="1"/>
    <col min="26" max="26" width="5.26953125" style="2" hidden="1" customWidth="1"/>
    <col min="27" max="27" width="1.08984375" style="2" hidden="1" customWidth="1"/>
    <col min="28" max="28" width="2.36328125" style="2" hidden="1" customWidth="1"/>
    <col min="29" max="29" width="66.08984375" style="77" customWidth="1"/>
    <col min="30" max="16384" width="10.36328125" style="2"/>
  </cols>
  <sheetData>
    <row r="1" spans="1:29" ht="28.8" customHeight="1" thickBot="1" x14ac:dyDescent="0.55000000000000004">
      <c r="A1" s="1"/>
      <c r="B1" s="1">
        <v>8</v>
      </c>
      <c r="C1" s="78" t="s">
        <v>0</v>
      </c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T1" s="3" t="s">
        <v>1</v>
      </c>
      <c r="U1" s="3" t="s">
        <v>2</v>
      </c>
      <c r="V1" s="3" t="s">
        <v>3</v>
      </c>
      <c r="W1" s="3" t="s">
        <v>4</v>
      </c>
      <c r="X1" s="4"/>
      <c r="Y1" s="4"/>
      <c r="AC1" s="5"/>
    </row>
    <row r="2" spans="1:29" ht="20.25" customHeight="1" x14ac:dyDescent="0.5">
      <c r="A2" s="1"/>
      <c r="B2" s="1"/>
      <c r="C2" s="80" t="s">
        <v>5</v>
      </c>
      <c r="D2" s="81"/>
      <c r="E2" s="82"/>
      <c r="F2" s="83"/>
      <c r="G2" s="6"/>
      <c r="H2" s="7"/>
      <c r="I2" s="8"/>
      <c r="J2" s="1"/>
      <c r="K2" s="1"/>
      <c r="L2" s="1"/>
      <c r="M2" s="9"/>
      <c r="N2" s="9"/>
      <c r="O2" s="9"/>
      <c r="T2" s="10"/>
      <c r="U2" s="10"/>
      <c r="V2" s="10"/>
      <c r="W2" s="10">
        <v>7000</v>
      </c>
      <c r="X2" s="4"/>
      <c r="Y2" s="4"/>
      <c r="AC2" s="5"/>
    </row>
    <row r="3" spans="1:29" ht="20.25" customHeight="1" x14ac:dyDescent="0.5">
      <c r="A3" s="1"/>
      <c r="B3" s="1"/>
      <c r="C3" s="84" t="s">
        <v>6</v>
      </c>
      <c r="D3" s="85"/>
      <c r="E3" s="86"/>
      <c r="F3" s="87"/>
      <c r="G3" s="6"/>
      <c r="H3" s="7"/>
      <c r="I3" s="11"/>
      <c r="J3" s="7"/>
      <c r="K3" s="1"/>
      <c r="L3" s="1"/>
      <c r="M3" s="9"/>
      <c r="N3" s="9"/>
      <c r="O3" s="9"/>
      <c r="P3" s="1"/>
      <c r="T3" s="4"/>
      <c r="U3" s="4"/>
      <c r="V3" s="4"/>
      <c r="W3" s="4"/>
      <c r="X3" s="4"/>
      <c r="Y3" s="4"/>
      <c r="AC3" s="5"/>
    </row>
    <row r="4" spans="1:29" ht="20.25" customHeight="1" x14ac:dyDescent="0.5">
      <c r="A4" s="1"/>
      <c r="B4" s="1"/>
      <c r="C4" s="88" t="s">
        <v>7</v>
      </c>
      <c r="D4" s="89"/>
      <c r="E4" s="90" t="str">
        <f>PHONETIC(E3)</f>
        <v/>
      </c>
      <c r="F4" s="91"/>
      <c r="G4" s="6"/>
      <c r="H4" s="7"/>
      <c r="I4" s="11"/>
      <c r="J4" s="7"/>
      <c r="K4" s="1"/>
      <c r="L4" s="1"/>
      <c r="M4" s="9"/>
      <c r="N4" s="9"/>
      <c r="O4" s="9"/>
      <c r="P4" s="1"/>
      <c r="Q4" s="1"/>
      <c r="R4" s="1"/>
      <c r="T4" s="12">
        <v>1</v>
      </c>
      <c r="U4" s="12">
        <v>2</v>
      </c>
      <c r="V4" s="12">
        <v>3</v>
      </c>
      <c r="W4" s="12">
        <v>4</v>
      </c>
      <c r="X4" s="12">
        <v>5</v>
      </c>
      <c r="Y4" s="12">
        <v>6</v>
      </c>
      <c r="AC4" s="5"/>
    </row>
    <row r="5" spans="1:29" ht="20.25" customHeight="1" thickBot="1" x14ac:dyDescent="0.55000000000000004">
      <c r="A5" s="1"/>
      <c r="B5" s="1"/>
      <c r="C5" s="92" t="s">
        <v>8</v>
      </c>
      <c r="D5" s="93"/>
      <c r="E5" s="94"/>
      <c r="F5" s="95"/>
      <c r="G5" s="13"/>
      <c r="H5" s="7"/>
      <c r="I5" s="14"/>
      <c r="J5" s="7"/>
      <c r="K5" s="1"/>
      <c r="L5" s="1"/>
      <c r="M5" s="9"/>
      <c r="N5" s="9"/>
      <c r="O5" s="9"/>
      <c r="P5" s="1"/>
      <c r="Q5" s="1"/>
      <c r="R5" s="1"/>
      <c r="T5" s="15" t="s">
        <v>9</v>
      </c>
      <c r="U5" s="12" t="s">
        <v>10</v>
      </c>
      <c r="V5" s="12" t="s">
        <v>11</v>
      </c>
      <c r="W5" s="12" t="s">
        <v>12</v>
      </c>
      <c r="X5" s="12"/>
      <c r="Y5" s="12"/>
      <c r="AC5" s="5"/>
    </row>
    <row r="6" spans="1:29" ht="20.25" customHeight="1" thickBot="1" x14ac:dyDescent="0.55000000000000004">
      <c r="A6" s="1"/>
      <c r="B6" s="1"/>
      <c r="C6" s="96" t="s">
        <v>13</v>
      </c>
      <c r="D6" s="97"/>
      <c r="E6" s="98"/>
      <c r="F6" s="99"/>
      <c r="G6" s="99"/>
      <c r="H6" s="16"/>
      <c r="I6" s="14"/>
      <c r="J6" s="7"/>
      <c r="K6" s="1"/>
      <c r="L6" s="1"/>
      <c r="M6" s="9"/>
      <c r="N6" s="9"/>
      <c r="O6" s="9"/>
      <c r="P6" s="1"/>
      <c r="Q6" s="1"/>
      <c r="R6" s="1"/>
      <c r="T6" s="12"/>
      <c r="U6" s="12"/>
      <c r="V6" s="12"/>
      <c r="W6" s="12"/>
      <c r="X6" s="12"/>
      <c r="Y6" s="12"/>
      <c r="AC6" s="5"/>
    </row>
    <row r="7" spans="1:29" ht="20.25" customHeight="1" x14ac:dyDescent="0.5">
      <c r="A7" s="1"/>
      <c r="B7" s="1"/>
      <c r="C7" s="84" t="s">
        <v>14</v>
      </c>
      <c r="D7" s="108"/>
      <c r="E7" s="109"/>
      <c r="F7" s="110"/>
      <c r="G7" s="17"/>
      <c r="H7" s="7"/>
      <c r="I7" s="11"/>
      <c r="J7" s="7"/>
      <c r="L7" s="1"/>
      <c r="O7" s="9"/>
      <c r="P7" s="1"/>
      <c r="Q7" s="1"/>
      <c r="R7" s="1"/>
      <c r="T7" s="12"/>
      <c r="U7" s="12"/>
      <c r="V7" s="12"/>
      <c r="W7" s="12"/>
      <c r="X7" s="12"/>
      <c r="Y7" s="12"/>
      <c r="AC7" s="5"/>
    </row>
    <row r="8" spans="1:29" ht="20.25" customHeight="1" thickBot="1" x14ac:dyDescent="0.55000000000000004">
      <c r="A8" s="1"/>
      <c r="B8" s="1"/>
      <c r="C8" s="111" t="s">
        <v>15</v>
      </c>
      <c r="D8" s="112"/>
      <c r="E8" s="113" t="s">
        <v>16</v>
      </c>
      <c r="F8" s="114"/>
      <c r="G8" s="8"/>
      <c r="H8" s="1"/>
      <c r="I8" s="115"/>
      <c r="J8" s="115"/>
      <c r="K8" s="115"/>
      <c r="L8" s="115"/>
      <c r="M8" s="115"/>
      <c r="N8" s="19"/>
      <c r="O8" s="9"/>
      <c r="P8" s="1"/>
      <c r="Q8" s="1"/>
      <c r="R8" s="1"/>
      <c r="T8" s="12"/>
      <c r="U8" s="12"/>
      <c r="V8" s="12"/>
      <c r="W8" s="12"/>
      <c r="X8" s="12"/>
      <c r="Y8" s="12"/>
      <c r="AB8" s="20"/>
      <c r="AC8" s="5"/>
    </row>
    <row r="9" spans="1:29" ht="14.25" customHeight="1" thickBot="1" x14ac:dyDescent="0.55000000000000004">
      <c r="A9" s="1"/>
      <c r="B9" s="1"/>
      <c r="C9" s="1"/>
      <c r="D9" s="1"/>
      <c r="E9" s="1"/>
      <c r="F9" s="1"/>
      <c r="G9" s="8"/>
      <c r="H9" s="1"/>
      <c r="I9" s="115"/>
      <c r="J9" s="115"/>
      <c r="K9" s="115"/>
      <c r="L9" s="115"/>
      <c r="M9" s="115"/>
      <c r="N9" s="19"/>
      <c r="O9" s="9"/>
      <c r="P9" s="1"/>
      <c r="Q9" s="1"/>
      <c r="R9" s="1"/>
      <c r="AB9" s="20"/>
      <c r="AC9" s="5"/>
    </row>
    <row r="10" spans="1:29" s="20" customFormat="1" ht="51" customHeight="1" thickBot="1" x14ac:dyDescent="0.55000000000000004">
      <c r="A10" s="21"/>
      <c r="B10" s="22"/>
      <c r="C10" s="23"/>
      <c r="D10" s="24" t="s">
        <v>17</v>
      </c>
      <c r="E10" s="24" t="s">
        <v>18</v>
      </c>
      <c r="F10" s="25" t="s">
        <v>19</v>
      </c>
      <c r="G10" s="26" t="s">
        <v>20</v>
      </c>
      <c r="H10" s="25" t="s">
        <v>21</v>
      </c>
      <c r="I10" s="26" t="s">
        <v>22</v>
      </c>
      <c r="J10" s="27" t="s">
        <v>23</v>
      </c>
      <c r="K10" s="1"/>
      <c r="M10" s="28" t="s">
        <v>24</v>
      </c>
      <c r="N10" s="29"/>
      <c r="O10" s="29" t="s">
        <v>25</v>
      </c>
      <c r="P10" s="1"/>
      <c r="Q10" s="1"/>
      <c r="R10" s="1"/>
      <c r="U10" s="20">
        <f>COUNTIF($F$13:$F$36,$F13)</f>
        <v>0</v>
      </c>
      <c r="V10" s="20">
        <f>COUNTIF($F$13:$F$36,$F21)</f>
        <v>0</v>
      </c>
      <c r="W10" s="20">
        <f>COUNTIF($F$13:$F$36,$F29)</f>
        <v>0</v>
      </c>
      <c r="Y10" s="20">
        <f>COUNTA(F13:F36)</f>
        <v>0</v>
      </c>
      <c r="AC10" s="30" t="str">
        <f>IF(OR(AB10&gt;15,AB9&gt;15,AB8&gt;15),"チーム名はなるべく短めにしてください。"&amp;CHAR(10)&amp;"(組み合わせ表の字が小さく読み取れなくなります)","")</f>
        <v/>
      </c>
    </row>
    <row r="11" spans="1:29" s="18" customFormat="1" ht="20.25" customHeight="1" x14ac:dyDescent="0.5">
      <c r="A11" s="9"/>
      <c r="B11" s="31">
        <v>1</v>
      </c>
      <c r="C11" s="100" t="s">
        <v>26</v>
      </c>
      <c r="D11" s="102" t="s">
        <v>9</v>
      </c>
      <c r="E11" s="102" t="s">
        <v>27</v>
      </c>
      <c r="F11" s="104" t="s">
        <v>28</v>
      </c>
      <c r="G11" s="106" t="str">
        <f>PHONETIC(F11)</f>
        <v>ヤマトクラブ</v>
      </c>
      <c r="H11" s="32" t="s">
        <v>29</v>
      </c>
      <c r="I11" s="33" t="str">
        <f t="shared" ref="G11:I26" si="0">PHONETIC(H11)</f>
        <v>ヤマト　タロウ</v>
      </c>
      <c r="J11" s="34" t="s">
        <v>30</v>
      </c>
      <c r="K11" s="35"/>
      <c r="M11" s="34" t="s">
        <v>31</v>
      </c>
      <c r="N11" s="36"/>
      <c r="O11" s="37">
        <v>7000</v>
      </c>
      <c r="P11" s="1"/>
      <c r="Q11" s="1"/>
      <c r="R11" s="1"/>
      <c r="U11" s="38" t="str">
        <f>IF($D11="","",IF($D11=$T$5,U$5,IF($D11=$T$6,U$6,IF($D11=$T$7,U$7))))</f>
        <v>1部</v>
      </c>
      <c r="V11" s="38" t="str">
        <f>IF($D11="","",IF($D11=$T$5,V$5,IF($D11=$T$6,V$6,IF($D11=$T$7,V$7))))</f>
        <v>2部</v>
      </c>
      <c r="W11" s="38" t="str">
        <f>IF($D11="","",IF($D11=$T$5,W$5,IF($D11=$T$6,W$6,IF($D11=$T$7,W$7))))</f>
        <v>3部</v>
      </c>
      <c r="X11" s="38">
        <f>IF($D11="","",IF($D11=$T$5,X$5,IF($D11=$T$6,X$6,IF($D11=$T$7,X$7))))</f>
        <v>0</v>
      </c>
      <c r="Y11" s="38">
        <f>IF($D11="","",IF($D11=$T$5,Y$5,IF($D11=$T$6,Y$6,IF($D11=$T$7,Y$7))))</f>
        <v>0</v>
      </c>
      <c r="AA11" s="2"/>
      <c r="AB11" s="18">
        <f>IFERROR(SEARCH("　",$H11,1),0)</f>
        <v>3</v>
      </c>
      <c r="AC11" s="39" t="str">
        <f>IF(SUM(U10:W10)&gt;Y10,"チーム名は違う名前を付けてください","")</f>
        <v/>
      </c>
    </row>
    <row r="12" spans="1:29" s="18" customFormat="1" ht="20.25" customHeight="1" thickBot="1" x14ac:dyDescent="0.55000000000000004">
      <c r="A12" s="9"/>
      <c r="B12" s="40">
        <v>2</v>
      </c>
      <c r="C12" s="101"/>
      <c r="D12" s="103"/>
      <c r="E12" s="103"/>
      <c r="F12" s="105"/>
      <c r="G12" s="107"/>
      <c r="H12" s="41" t="s">
        <v>32</v>
      </c>
      <c r="I12" s="42" t="str">
        <f t="shared" si="0"/>
        <v>ヤマト　ハナコ</v>
      </c>
      <c r="J12" s="43"/>
      <c r="K12" s="44"/>
      <c r="M12" s="43" t="s">
        <v>33</v>
      </c>
      <c r="N12" s="45"/>
      <c r="O12" s="46"/>
      <c r="P12" s="1"/>
      <c r="Q12" s="1"/>
      <c r="R12" s="1"/>
      <c r="U12" s="47"/>
      <c r="V12" s="47"/>
      <c r="W12" s="47"/>
      <c r="X12" s="47"/>
      <c r="Y12" s="47"/>
      <c r="AB12" s="18">
        <f t="shared" ref="AB12:AB36" si="1">IFERROR(SEARCH("　",$H12,1),0)</f>
        <v>3</v>
      </c>
      <c r="AC12" s="39"/>
    </row>
    <row r="13" spans="1:29" ht="20.25" customHeight="1" x14ac:dyDescent="0.5">
      <c r="A13" s="1"/>
      <c r="B13" s="48">
        <v>1</v>
      </c>
      <c r="C13" s="49">
        <v>1</v>
      </c>
      <c r="D13" s="116" t="s">
        <v>9</v>
      </c>
      <c r="E13" s="119"/>
      <c r="F13" s="122"/>
      <c r="G13" s="125" t="str">
        <f t="shared" si="0"/>
        <v/>
      </c>
      <c r="H13" s="50"/>
      <c r="I13" s="51" t="str">
        <f t="shared" si="0"/>
        <v/>
      </c>
      <c r="J13" s="52"/>
      <c r="K13" s="53"/>
      <c r="M13" s="54"/>
      <c r="N13" s="55"/>
      <c r="O13" s="56">
        <f>COUNTA($F13)*$W$2</f>
        <v>0</v>
      </c>
      <c r="P13" s="1"/>
      <c r="Q13" s="1"/>
      <c r="R13" s="1"/>
      <c r="U13" s="57" t="str">
        <f>IFERROR(IF(VLOOKUP($D13,$T$5:$Y$8,U$4,FALSE)=0,"",VLOOKUP($D13,$T$5:$Y$8,U$4,FALSE)),"")</f>
        <v>1部</v>
      </c>
      <c r="V13" s="57" t="str">
        <f>IFERROR(IF(VLOOKUP($D13,$T$5:$Y$8,V$4,FALSE)=0,"",VLOOKUP($D13,$T$5:$Y$8,V$4,FALSE)),"")</f>
        <v>2部</v>
      </c>
      <c r="W13" s="57" t="str">
        <f>IFERROR(IF(VLOOKUP($D13,$T$5:$Y$8,W$4,FALSE)=0,"",VLOOKUP($D13,$T$5:$Y$8,W$4,FALSE)),"")</f>
        <v>3部</v>
      </c>
      <c r="X13" s="57" t="str">
        <f>IFERROR(IF(VLOOKUP($D13,$T$5:$Y$8,X$4,FALSE)=0,"",VLOOKUP($D13,$T$5:$Y$8,X$4,FALSE)),"")</f>
        <v/>
      </c>
      <c r="Y13" s="57" t="str">
        <f>IFERROR(IF(VLOOKUP($D13,$T$5:$Y$8,Y$4,FALSE)=0,"",VLOOKUP($D13,$T$5:$Y$8,Y$4,FALSE)),"")</f>
        <v/>
      </c>
      <c r="AB13" s="18">
        <f t="shared" si="1"/>
        <v>0</v>
      </c>
      <c r="AC13" s="39" t="str">
        <f t="shared" ref="AC13:AC36" si="2">IF(AND($H13&lt;&gt;"",AB13=0),"苗字と名前の間に全角文字で「空白」を入力してください","")</f>
        <v/>
      </c>
    </row>
    <row r="14" spans="1:29" ht="20.25" customHeight="1" x14ac:dyDescent="0.5">
      <c r="A14" s="1"/>
      <c r="B14" s="58">
        <v>2</v>
      </c>
      <c r="C14" s="59">
        <v>2</v>
      </c>
      <c r="D14" s="117"/>
      <c r="E14" s="120"/>
      <c r="F14" s="123"/>
      <c r="G14" s="126" t="str">
        <f t="shared" si="0"/>
        <v/>
      </c>
      <c r="H14" s="60"/>
      <c r="I14" s="61" t="str">
        <f t="shared" si="0"/>
        <v/>
      </c>
      <c r="J14" s="62"/>
      <c r="K14" s="63"/>
      <c r="M14" s="64"/>
      <c r="N14" s="65"/>
      <c r="O14" s="66"/>
      <c r="P14" s="1"/>
      <c r="Q14" s="1"/>
      <c r="R14" s="1"/>
      <c r="AB14" s="18">
        <f t="shared" si="1"/>
        <v>0</v>
      </c>
      <c r="AC14" s="39" t="str">
        <f t="shared" si="2"/>
        <v/>
      </c>
    </row>
    <row r="15" spans="1:29" ht="20.25" customHeight="1" x14ac:dyDescent="0.5">
      <c r="A15" s="1"/>
      <c r="B15" s="58">
        <v>3</v>
      </c>
      <c r="C15" s="59">
        <v>3</v>
      </c>
      <c r="D15" s="117"/>
      <c r="E15" s="120"/>
      <c r="F15" s="123"/>
      <c r="G15" s="126" t="str">
        <f t="shared" si="0"/>
        <v/>
      </c>
      <c r="H15" s="60"/>
      <c r="I15" s="61" t="str">
        <f t="shared" si="0"/>
        <v/>
      </c>
      <c r="J15" s="62"/>
      <c r="K15" s="63"/>
      <c r="M15" s="64"/>
      <c r="N15" s="65"/>
      <c r="O15" s="66"/>
      <c r="P15" s="1"/>
      <c r="Q15" s="1"/>
      <c r="R15" s="1"/>
      <c r="AB15" s="18">
        <f t="shared" si="1"/>
        <v>0</v>
      </c>
      <c r="AC15" s="39" t="str">
        <f t="shared" si="2"/>
        <v/>
      </c>
    </row>
    <row r="16" spans="1:29" ht="20.25" customHeight="1" x14ac:dyDescent="0.5">
      <c r="A16" s="1"/>
      <c r="B16" s="58">
        <v>4</v>
      </c>
      <c r="C16" s="59">
        <v>4</v>
      </c>
      <c r="D16" s="117"/>
      <c r="E16" s="120"/>
      <c r="F16" s="123"/>
      <c r="G16" s="126" t="str">
        <f t="shared" si="0"/>
        <v/>
      </c>
      <c r="H16" s="60"/>
      <c r="I16" s="61" t="str">
        <f t="shared" si="0"/>
        <v/>
      </c>
      <c r="J16" s="62"/>
      <c r="K16" s="63"/>
      <c r="M16" s="64"/>
      <c r="N16" s="65"/>
      <c r="O16" s="66"/>
      <c r="P16" s="1"/>
      <c r="Q16" s="1"/>
      <c r="R16" s="1"/>
      <c r="AB16" s="18">
        <f t="shared" si="1"/>
        <v>0</v>
      </c>
      <c r="AC16" s="39" t="str">
        <f t="shared" si="2"/>
        <v/>
      </c>
    </row>
    <row r="17" spans="1:29" ht="20.25" customHeight="1" x14ac:dyDescent="0.5">
      <c r="A17" s="1"/>
      <c r="B17" s="58">
        <v>5</v>
      </c>
      <c r="C17" s="59">
        <v>5</v>
      </c>
      <c r="D17" s="117"/>
      <c r="E17" s="120"/>
      <c r="F17" s="123"/>
      <c r="G17" s="126" t="str">
        <f t="shared" si="0"/>
        <v/>
      </c>
      <c r="H17" s="60"/>
      <c r="I17" s="61" t="str">
        <f t="shared" si="0"/>
        <v/>
      </c>
      <c r="J17" s="62"/>
      <c r="K17" s="63"/>
      <c r="M17" s="64"/>
      <c r="N17" s="65"/>
      <c r="O17" s="66"/>
      <c r="P17" s="1"/>
      <c r="Q17" s="1"/>
      <c r="R17" s="1"/>
      <c r="AB17" s="18">
        <f t="shared" si="1"/>
        <v>0</v>
      </c>
      <c r="AC17" s="39" t="str">
        <f t="shared" si="2"/>
        <v/>
      </c>
    </row>
    <row r="18" spans="1:29" ht="20.25" customHeight="1" x14ac:dyDescent="0.5">
      <c r="A18" s="1"/>
      <c r="B18" s="58">
        <v>6</v>
      </c>
      <c r="C18" s="59">
        <v>6</v>
      </c>
      <c r="D18" s="117"/>
      <c r="E18" s="120"/>
      <c r="F18" s="123"/>
      <c r="G18" s="126" t="str">
        <f t="shared" si="0"/>
        <v/>
      </c>
      <c r="H18" s="60"/>
      <c r="I18" s="61" t="str">
        <f t="shared" si="0"/>
        <v/>
      </c>
      <c r="J18" s="62"/>
      <c r="K18" s="63"/>
      <c r="M18" s="64"/>
      <c r="N18" s="65"/>
      <c r="O18" s="66"/>
      <c r="P18" s="1"/>
      <c r="Q18" s="1"/>
      <c r="R18" s="1"/>
      <c r="AB18" s="18">
        <f t="shared" si="1"/>
        <v>0</v>
      </c>
      <c r="AC18" s="39" t="str">
        <f t="shared" si="2"/>
        <v/>
      </c>
    </row>
    <row r="19" spans="1:29" ht="20.25" customHeight="1" x14ac:dyDescent="0.5">
      <c r="A19" s="1"/>
      <c r="B19" s="58">
        <v>7</v>
      </c>
      <c r="C19" s="59">
        <v>7</v>
      </c>
      <c r="D19" s="117"/>
      <c r="E19" s="120"/>
      <c r="F19" s="123"/>
      <c r="G19" s="126" t="str">
        <f t="shared" si="0"/>
        <v/>
      </c>
      <c r="H19" s="60"/>
      <c r="I19" s="61" t="str">
        <f t="shared" si="0"/>
        <v/>
      </c>
      <c r="J19" s="62"/>
      <c r="K19" s="63"/>
      <c r="M19" s="64"/>
      <c r="N19" s="65"/>
      <c r="O19" s="66"/>
      <c r="P19" s="1"/>
      <c r="Q19" s="1"/>
      <c r="R19" s="1"/>
      <c r="AB19" s="18">
        <f t="shared" si="1"/>
        <v>0</v>
      </c>
      <c r="AC19" s="39" t="str">
        <f t="shared" si="2"/>
        <v/>
      </c>
    </row>
    <row r="20" spans="1:29" ht="20.25" customHeight="1" thickBot="1" x14ac:dyDescent="0.55000000000000004">
      <c r="A20" s="1"/>
      <c r="B20" s="67">
        <v>8</v>
      </c>
      <c r="C20" s="68">
        <v>8</v>
      </c>
      <c r="D20" s="118"/>
      <c r="E20" s="121"/>
      <c r="F20" s="124"/>
      <c r="G20" s="127" t="str">
        <f t="shared" si="0"/>
        <v/>
      </c>
      <c r="H20" s="69"/>
      <c r="I20" s="70" t="str">
        <f t="shared" si="0"/>
        <v/>
      </c>
      <c r="J20" s="71"/>
      <c r="K20" s="72"/>
      <c r="M20" s="73"/>
      <c r="N20" s="74"/>
      <c r="O20" s="75"/>
      <c r="P20" s="1"/>
      <c r="Q20" s="1"/>
      <c r="R20" s="1"/>
      <c r="AB20" s="18">
        <f t="shared" si="1"/>
        <v>0</v>
      </c>
      <c r="AC20" s="39" t="str">
        <f t="shared" si="2"/>
        <v/>
      </c>
    </row>
    <row r="21" spans="1:29" ht="20.25" customHeight="1" x14ac:dyDescent="0.5">
      <c r="A21" s="1"/>
      <c r="B21" s="48">
        <v>1</v>
      </c>
      <c r="C21" s="49">
        <v>1</v>
      </c>
      <c r="D21" s="116" t="s">
        <v>9</v>
      </c>
      <c r="E21" s="119"/>
      <c r="F21" s="122"/>
      <c r="G21" s="125" t="str">
        <f t="shared" si="0"/>
        <v/>
      </c>
      <c r="H21" s="50"/>
      <c r="I21" s="51" t="str">
        <f t="shared" si="0"/>
        <v/>
      </c>
      <c r="J21" s="52"/>
      <c r="K21" s="53"/>
      <c r="M21" s="54"/>
      <c r="N21" s="55"/>
      <c r="O21" s="56">
        <f>COUNTA($F21)*$W$2</f>
        <v>0</v>
      </c>
      <c r="P21" s="1"/>
      <c r="Q21" s="1"/>
      <c r="R21" s="1"/>
      <c r="U21" s="57" t="str">
        <f>IFERROR(IF(VLOOKUP($D21,$T$5:$Y$8,U$4,FALSE)=0,"",VLOOKUP($D21,$T$5:$Y$8,U$4,FALSE)),"")</f>
        <v>1部</v>
      </c>
      <c r="V21" s="57" t="str">
        <f>IFERROR(IF(VLOOKUP($D21,$T$5:$Y$8,V$4,FALSE)=0,"",VLOOKUP($D21,$T$5:$Y$8,V$4,FALSE)),"")</f>
        <v>2部</v>
      </c>
      <c r="W21" s="57" t="str">
        <f>IFERROR(IF(VLOOKUP($D21,$T$5:$Y$8,W$4,FALSE)=0,"",VLOOKUP($D21,$T$5:$Y$8,W$4,FALSE)),"")</f>
        <v>3部</v>
      </c>
      <c r="X21" s="57" t="str">
        <f>IFERROR(IF(VLOOKUP($D21,$T$5:$Y$8,X$4,FALSE)=0,"",VLOOKUP($D21,$T$5:$Y$8,X$4,FALSE)),"")</f>
        <v/>
      </c>
      <c r="Y21" s="57" t="str">
        <f>IFERROR(IF(VLOOKUP($D21,$T$5:$Y$8,Y$4,FALSE)=0,"",VLOOKUP($D21,$T$5:$Y$8,Y$4,FALSE)),"")</f>
        <v/>
      </c>
      <c r="AB21" s="18">
        <f t="shared" si="1"/>
        <v>0</v>
      </c>
      <c r="AC21" s="39" t="str">
        <f t="shared" si="2"/>
        <v/>
      </c>
    </row>
    <row r="22" spans="1:29" ht="20.25" customHeight="1" x14ac:dyDescent="0.5">
      <c r="A22" s="1"/>
      <c r="B22" s="58">
        <v>2</v>
      </c>
      <c r="C22" s="59">
        <v>2</v>
      </c>
      <c r="D22" s="117"/>
      <c r="E22" s="120"/>
      <c r="F22" s="123"/>
      <c r="G22" s="126" t="str">
        <f t="shared" si="0"/>
        <v/>
      </c>
      <c r="H22" s="60"/>
      <c r="I22" s="61" t="str">
        <f t="shared" si="0"/>
        <v/>
      </c>
      <c r="J22" s="62"/>
      <c r="K22" s="63"/>
      <c r="M22" s="64"/>
      <c r="N22" s="65"/>
      <c r="O22" s="66"/>
      <c r="P22" s="1"/>
      <c r="Q22" s="1"/>
      <c r="R22" s="1"/>
      <c r="AB22" s="18">
        <f t="shared" si="1"/>
        <v>0</v>
      </c>
      <c r="AC22" s="39" t="str">
        <f t="shared" si="2"/>
        <v/>
      </c>
    </row>
    <row r="23" spans="1:29" ht="20.25" customHeight="1" x14ac:dyDescent="0.5">
      <c r="A23" s="1"/>
      <c r="B23" s="58">
        <v>3</v>
      </c>
      <c r="C23" s="59">
        <v>3</v>
      </c>
      <c r="D23" s="117"/>
      <c r="E23" s="120"/>
      <c r="F23" s="123"/>
      <c r="G23" s="126" t="str">
        <f t="shared" si="0"/>
        <v/>
      </c>
      <c r="H23" s="60"/>
      <c r="I23" s="61" t="str">
        <f t="shared" si="0"/>
        <v/>
      </c>
      <c r="J23" s="62"/>
      <c r="K23" s="63"/>
      <c r="M23" s="64"/>
      <c r="N23" s="65"/>
      <c r="O23" s="66"/>
      <c r="P23" s="1"/>
      <c r="Q23" s="1"/>
      <c r="R23" s="1"/>
      <c r="AB23" s="18">
        <f t="shared" si="1"/>
        <v>0</v>
      </c>
      <c r="AC23" s="39" t="str">
        <f t="shared" si="2"/>
        <v/>
      </c>
    </row>
    <row r="24" spans="1:29" ht="20.25" customHeight="1" x14ac:dyDescent="0.5">
      <c r="A24" s="1"/>
      <c r="B24" s="58">
        <v>4</v>
      </c>
      <c r="C24" s="59">
        <v>4</v>
      </c>
      <c r="D24" s="117"/>
      <c r="E24" s="120"/>
      <c r="F24" s="123"/>
      <c r="G24" s="126" t="str">
        <f t="shared" si="0"/>
        <v/>
      </c>
      <c r="H24" s="60"/>
      <c r="I24" s="61" t="str">
        <f t="shared" si="0"/>
        <v/>
      </c>
      <c r="J24" s="62"/>
      <c r="K24" s="63"/>
      <c r="M24" s="64"/>
      <c r="N24" s="65"/>
      <c r="O24" s="66"/>
      <c r="P24" s="1"/>
      <c r="Q24" s="1"/>
      <c r="R24" s="1"/>
      <c r="AB24" s="18">
        <f t="shared" si="1"/>
        <v>0</v>
      </c>
      <c r="AC24" s="39" t="str">
        <f t="shared" si="2"/>
        <v/>
      </c>
    </row>
    <row r="25" spans="1:29" ht="20.25" customHeight="1" x14ac:dyDescent="0.5">
      <c r="A25" s="1"/>
      <c r="B25" s="58">
        <v>5</v>
      </c>
      <c r="C25" s="59">
        <v>5</v>
      </c>
      <c r="D25" s="117"/>
      <c r="E25" s="120"/>
      <c r="F25" s="123"/>
      <c r="G25" s="126" t="str">
        <f t="shared" si="0"/>
        <v/>
      </c>
      <c r="H25" s="60"/>
      <c r="I25" s="61" t="str">
        <f t="shared" si="0"/>
        <v/>
      </c>
      <c r="J25" s="62"/>
      <c r="K25" s="63"/>
      <c r="M25" s="64"/>
      <c r="N25" s="65"/>
      <c r="O25" s="66"/>
      <c r="P25" s="1"/>
      <c r="Q25" s="1"/>
      <c r="R25" s="1"/>
      <c r="AB25" s="18">
        <f t="shared" si="1"/>
        <v>0</v>
      </c>
      <c r="AC25" s="39" t="str">
        <f t="shared" si="2"/>
        <v/>
      </c>
    </row>
    <row r="26" spans="1:29" ht="20.25" customHeight="1" x14ac:dyDescent="0.5">
      <c r="A26" s="1"/>
      <c r="B26" s="58">
        <v>6</v>
      </c>
      <c r="C26" s="59">
        <v>6</v>
      </c>
      <c r="D26" s="117"/>
      <c r="E26" s="120"/>
      <c r="F26" s="123"/>
      <c r="G26" s="126" t="str">
        <f t="shared" si="0"/>
        <v/>
      </c>
      <c r="H26" s="60"/>
      <c r="I26" s="61" t="str">
        <f t="shared" si="0"/>
        <v/>
      </c>
      <c r="J26" s="62"/>
      <c r="K26" s="63"/>
      <c r="M26" s="64"/>
      <c r="N26" s="65"/>
      <c r="O26" s="66"/>
      <c r="P26" s="1"/>
      <c r="Q26" s="1"/>
      <c r="R26" s="1"/>
      <c r="AB26" s="18">
        <f t="shared" si="1"/>
        <v>0</v>
      </c>
      <c r="AC26" s="39" t="str">
        <f t="shared" si="2"/>
        <v/>
      </c>
    </row>
    <row r="27" spans="1:29" ht="20.25" customHeight="1" x14ac:dyDescent="0.5">
      <c r="A27" s="1"/>
      <c r="B27" s="58">
        <v>7</v>
      </c>
      <c r="C27" s="59">
        <v>7</v>
      </c>
      <c r="D27" s="117"/>
      <c r="E27" s="120"/>
      <c r="F27" s="123"/>
      <c r="G27" s="126" t="str">
        <f t="shared" ref="G27:G34" si="3">PHONETIC(F27)</f>
        <v/>
      </c>
      <c r="H27" s="60"/>
      <c r="I27" s="61" t="str">
        <f t="shared" ref="I27:I34" si="4">PHONETIC(H27)</f>
        <v/>
      </c>
      <c r="J27" s="62"/>
      <c r="K27" s="63"/>
      <c r="M27" s="64"/>
      <c r="N27" s="65"/>
      <c r="O27" s="66"/>
      <c r="P27" s="1"/>
      <c r="Q27" s="1"/>
      <c r="R27" s="1"/>
      <c r="AB27" s="18">
        <f t="shared" si="1"/>
        <v>0</v>
      </c>
      <c r="AC27" s="39" t="str">
        <f t="shared" si="2"/>
        <v/>
      </c>
    </row>
    <row r="28" spans="1:29" ht="20.25" customHeight="1" thickBot="1" x14ac:dyDescent="0.55000000000000004">
      <c r="A28" s="1"/>
      <c r="B28" s="67">
        <v>8</v>
      </c>
      <c r="C28" s="68">
        <v>8</v>
      </c>
      <c r="D28" s="118"/>
      <c r="E28" s="121"/>
      <c r="F28" s="124"/>
      <c r="G28" s="127" t="str">
        <f t="shared" si="3"/>
        <v/>
      </c>
      <c r="H28" s="69"/>
      <c r="I28" s="70" t="str">
        <f t="shared" si="4"/>
        <v/>
      </c>
      <c r="J28" s="71"/>
      <c r="K28" s="72"/>
      <c r="M28" s="73"/>
      <c r="N28" s="74"/>
      <c r="O28" s="75"/>
      <c r="P28" s="1"/>
      <c r="Q28" s="1"/>
      <c r="R28" s="1"/>
      <c r="AB28" s="18">
        <f t="shared" si="1"/>
        <v>0</v>
      </c>
      <c r="AC28" s="39" t="str">
        <f t="shared" si="2"/>
        <v/>
      </c>
    </row>
    <row r="29" spans="1:29" ht="20.25" customHeight="1" x14ac:dyDescent="0.5">
      <c r="A29" s="1"/>
      <c r="B29" s="48">
        <v>1</v>
      </c>
      <c r="C29" s="49">
        <v>1</v>
      </c>
      <c r="D29" s="116" t="s">
        <v>9</v>
      </c>
      <c r="E29" s="119"/>
      <c r="F29" s="122"/>
      <c r="G29" s="125" t="str">
        <f t="shared" si="3"/>
        <v/>
      </c>
      <c r="H29" s="50"/>
      <c r="I29" s="51" t="str">
        <f t="shared" si="4"/>
        <v/>
      </c>
      <c r="J29" s="52"/>
      <c r="K29" s="53"/>
      <c r="M29" s="54"/>
      <c r="N29" s="55"/>
      <c r="O29" s="56">
        <f>COUNTA($F29)*$W$2</f>
        <v>0</v>
      </c>
      <c r="P29" s="1"/>
      <c r="Q29" s="1"/>
      <c r="R29" s="1"/>
      <c r="U29" s="38" t="str">
        <f>IF($D29="","",IF($D29=$T$5,U$5,IF($D29=$T$6,U$6,IF($D29=$T$7,U$7))))</f>
        <v>1部</v>
      </c>
      <c r="V29" s="38" t="str">
        <f>IF($D29="","",IF($D29=$T$5,V$5,IF($D29=$T$6,V$6,IF($D29=$T$7,V$7))))</f>
        <v>2部</v>
      </c>
      <c r="W29" s="38" t="str">
        <f>IF($D29="","",IF($D29=$T$5,W$5,IF($D29=$T$6,W$6,IF($D29=$T$7,W$7))))</f>
        <v>3部</v>
      </c>
      <c r="X29" s="38">
        <f>IF($D29="","",IF($D29=$T$5,X$5,IF($D29=$T$6,X$6,IF($D29=$T$7,X$7))))</f>
        <v>0</v>
      </c>
      <c r="Y29" s="38">
        <f>IF($D29="","",IF($D29=$T$5,Y$5,IF($D29=$T$6,Y$6,IF($D29=$T$7,Y$7))))</f>
        <v>0</v>
      </c>
      <c r="AB29" s="18">
        <f t="shared" si="1"/>
        <v>0</v>
      </c>
      <c r="AC29" s="39" t="str">
        <f t="shared" si="2"/>
        <v/>
      </c>
    </row>
    <row r="30" spans="1:29" ht="20.25" customHeight="1" x14ac:dyDescent="0.5">
      <c r="A30" s="1"/>
      <c r="B30" s="58">
        <v>2</v>
      </c>
      <c r="C30" s="59">
        <v>2</v>
      </c>
      <c r="D30" s="117"/>
      <c r="E30" s="120"/>
      <c r="F30" s="123"/>
      <c r="G30" s="126" t="str">
        <f t="shared" si="3"/>
        <v/>
      </c>
      <c r="H30" s="60"/>
      <c r="I30" s="61" t="str">
        <f t="shared" si="4"/>
        <v/>
      </c>
      <c r="J30" s="62"/>
      <c r="K30" s="63"/>
      <c r="M30" s="64"/>
      <c r="N30" s="65"/>
      <c r="O30" s="66"/>
      <c r="P30" s="1"/>
      <c r="Q30" s="1"/>
      <c r="R30" s="1"/>
      <c r="U30" s="47"/>
      <c r="V30" s="47"/>
      <c r="W30" s="47"/>
      <c r="X30" s="47"/>
      <c r="Y30" s="47"/>
      <c r="AB30" s="18">
        <f t="shared" si="1"/>
        <v>0</v>
      </c>
      <c r="AC30" s="39" t="str">
        <f t="shared" si="2"/>
        <v/>
      </c>
    </row>
    <row r="31" spans="1:29" ht="20.25" customHeight="1" x14ac:dyDescent="0.5">
      <c r="A31" s="1"/>
      <c r="B31" s="58">
        <v>3</v>
      </c>
      <c r="C31" s="59">
        <v>3</v>
      </c>
      <c r="D31" s="117"/>
      <c r="E31" s="120"/>
      <c r="F31" s="123"/>
      <c r="G31" s="126" t="str">
        <f t="shared" si="3"/>
        <v/>
      </c>
      <c r="H31" s="60"/>
      <c r="I31" s="61" t="str">
        <f t="shared" si="4"/>
        <v/>
      </c>
      <c r="J31" s="62"/>
      <c r="K31" s="63"/>
      <c r="M31" s="64"/>
      <c r="N31" s="65"/>
      <c r="O31" s="66"/>
      <c r="P31" s="1"/>
      <c r="Q31" s="1"/>
      <c r="R31" s="1"/>
      <c r="AB31" s="18">
        <f t="shared" si="1"/>
        <v>0</v>
      </c>
      <c r="AC31" s="39" t="str">
        <f t="shared" si="2"/>
        <v/>
      </c>
    </row>
    <row r="32" spans="1:29" ht="20.25" customHeight="1" x14ac:dyDescent="0.5">
      <c r="A32" s="1"/>
      <c r="B32" s="58">
        <v>4</v>
      </c>
      <c r="C32" s="59">
        <v>4</v>
      </c>
      <c r="D32" s="117"/>
      <c r="E32" s="120"/>
      <c r="F32" s="123"/>
      <c r="G32" s="126" t="str">
        <f t="shared" si="3"/>
        <v/>
      </c>
      <c r="H32" s="60"/>
      <c r="I32" s="61" t="str">
        <f t="shared" si="4"/>
        <v/>
      </c>
      <c r="J32" s="62"/>
      <c r="K32" s="63"/>
      <c r="M32" s="64"/>
      <c r="N32" s="65"/>
      <c r="O32" s="66"/>
      <c r="P32" s="1"/>
      <c r="Q32" s="1"/>
      <c r="R32" s="1"/>
      <c r="AB32" s="18">
        <f t="shared" si="1"/>
        <v>0</v>
      </c>
      <c r="AC32" s="39" t="str">
        <f t="shared" si="2"/>
        <v/>
      </c>
    </row>
    <row r="33" spans="1:29" ht="20.25" customHeight="1" x14ac:dyDescent="0.5">
      <c r="A33" s="1"/>
      <c r="B33" s="58">
        <v>5</v>
      </c>
      <c r="C33" s="59">
        <v>5</v>
      </c>
      <c r="D33" s="117"/>
      <c r="E33" s="120"/>
      <c r="F33" s="123"/>
      <c r="G33" s="126" t="str">
        <f t="shared" si="3"/>
        <v/>
      </c>
      <c r="H33" s="60"/>
      <c r="I33" s="61" t="str">
        <f t="shared" si="4"/>
        <v/>
      </c>
      <c r="J33" s="62"/>
      <c r="K33" s="63"/>
      <c r="M33" s="64"/>
      <c r="N33" s="65"/>
      <c r="O33" s="66"/>
      <c r="P33" s="1"/>
      <c r="Q33" s="1"/>
      <c r="R33" s="1"/>
      <c r="AB33" s="18">
        <f t="shared" si="1"/>
        <v>0</v>
      </c>
      <c r="AC33" s="39" t="str">
        <f t="shared" si="2"/>
        <v/>
      </c>
    </row>
    <row r="34" spans="1:29" ht="20.25" customHeight="1" x14ac:dyDescent="0.5">
      <c r="A34" s="1"/>
      <c r="B34" s="58">
        <v>6</v>
      </c>
      <c r="C34" s="59">
        <v>6</v>
      </c>
      <c r="D34" s="117"/>
      <c r="E34" s="120"/>
      <c r="F34" s="123"/>
      <c r="G34" s="126" t="str">
        <f t="shared" si="3"/>
        <v/>
      </c>
      <c r="H34" s="60"/>
      <c r="I34" s="61" t="str">
        <f t="shared" si="4"/>
        <v/>
      </c>
      <c r="J34" s="62"/>
      <c r="K34" s="63"/>
      <c r="M34" s="64"/>
      <c r="N34" s="65"/>
      <c r="O34" s="66"/>
      <c r="P34" s="1"/>
      <c r="Q34" s="1"/>
      <c r="R34" s="1"/>
      <c r="AB34" s="18">
        <f t="shared" si="1"/>
        <v>0</v>
      </c>
      <c r="AC34" s="39" t="str">
        <f t="shared" si="2"/>
        <v/>
      </c>
    </row>
    <row r="35" spans="1:29" ht="20.25" customHeight="1" x14ac:dyDescent="0.5">
      <c r="A35" s="1"/>
      <c r="B35" s="58">
        <v>7</v>
      </c>
      <c r="C35" s="59">
        <v>7</v>
      </c>
      <c r="D35" s="117"/>
      <c r="E35" s="120"/>
      <c r="F35" s="123"/>
      <c r="G35" s="126" t="str">
        <f>PHONETIC(F35)</f>
        <v/>
      </c>
      <c r="H35" s="60"/>
      <c r="I35" s="61" t="str">
        <f>PHONETIC(H35)</f>
        <v/>
      </c>
      <c r="J35" s="62"/>
      <c r="K35" s="63"/>
      <c r="M35" s="64"/>
      <c r="N35" s="65"/>
      <c r="O35" s="66"/>
      <c r="P35" s="1"/>
      <c r="Q35" s="1"/>
      <c r="R35" s="1"/>
      <c r="AB35" s="18">
        <f t="shared" si="1"/>
        <v>0</v>
      </c>
      <c r="AC35" s="39" t="str">
        <f t="shared" si="2"/>
        <v/>
      </c>
    </row>
    <row r="36" spans="1:29" ht="20.25" customHeight="1" thickBot="1" x14ac:dyDescent="0.55000000000000004">
      <c r="A36" s="1"/>
      <c r="B36" s="67">
        <v>8</v>
      </c>
      <c r="C36" s="68">
        <v>8</v>
      </c>
      <c r="D36" s="118"/>
      <c r="E36" s="121"/>
      <c r="F36" s="124"/>
      <c r="G36" s="127" t="str">
        <f>PHONETIC(F36)</f>
        <v/>
      </c>
      <c r="H36" s="69"/>
      <c r="I36" s="70" t="str">
        <f>PHONETIC(H36)</f>
        <v/>
      </c>
      <c r="J36" s="71"/>
      <c r="K36" s="72"/>
      <c r="M36" s="73"/>
      <c r="N36" s="74"/>
      <c r="O36" s="75"/>
      <c r="P36" s="1"/>
      <c r="Q36" s="1"/>
      <c r="R36" s="1"/>
      <c r="AB36" s="18">
        <f t="shared" si="1"/>
        <v>0</v>
      </c>
      <c r="AC36" s="39" t="str">
        <f t="shared" si="2"/>
        <v/>
      </c>
    </row>
    <row r="37" spans="1:29" x14ac:dyDescent="0.5">
      <c r="AC37" s="5"/>
    </row>
  </sheetData>
  <sheetProtection sheet="1" selectLockedCells="1"/>
  <mergeCells count="34">
    <mergeCell ref="D29:D36"/>
    <mergeCell ref="E29:E36"/>
    <mergeCell ref="F29:F36"/>
    <mergeCell ref="G29:G36"/>
    <mergeCell ref="D13:D20"/>
    <mergeCell ref="E13:E20"/>
    <mergeCell ref="F13:F20"/>
    <mergeCell ref="G13:G20"/>
    <mergeCell ref="D21:D28"/>
    <mergeCell ref="E21:E28"/>
    <mergeCell ref="F21:F28"/>
    <mergeCell ref="G21:G28"/>
    <mergeCell ref="C7:D7"/>
    <mergeCell ref="E7:F7"/>
    <mergeCell ref="C8:D8"/>
    <mergeCell ref="E8:F8"/>
    <mergeCell ref="I8:M9"/>
    <mergeCell ref="C11:C12"/>
    <mergeCell ref="D11:D12"/>
    <mergeCell ref="E11:E12"/>
    <mergeCell ref="F11:F12"/>
    <mergeCell ref="G11:G12"/>
    <mergeCell ref="C4:D4"/>
    <mergeCell ref="E4:F4"/>
    <mergeCell ref="C5:D5"/>
    <mergeCell ref="E5:F5"/>
    <mergeCell ref="C6:D6"/>
    <mergeCell ref="E6:G6"/>
    <mergeCell ref="C1:K1"/>
    <mergeCell ref="L1:P1"/>
    <mergeCell ref="C2:D2"/>
    <mergeCell ref="E2:F2"/>
    <mergeCell ref="C3:D3"/>
    <mergeCell ref="E3:F3"/>
  </mergeCells>
  <phoneticPr fontId="3"/>
  <conditionalFormatting sqref="E2:F7">
    <cfRule type="expression" dxfId="8" priority="1" stopIfTrue="1">
      <formula>AND(COUNTA($F$13:$F$28)&gt;0,E2="")</formula>
    </cfRule>
  </conditionalFormatting>
  <conditionalFormatting sqref="F13">
    <cfRule type="expression" dxfId="7" priority="4" stopIfTrue="1">
      <formula>AND(COUNTA($F13)&gt;0,OR($F13=$F21,$F$13=$F29))</formula>
    </cfRule>
  </conditionalFormatting>
  <conditionalFormatting sqref="F21">
    <cfRule type="expression" dxfId="6" priority="3" stopIfTrue="1">
      <formula>AND(COUNTA($F21)&gt;0,OR($F13=$F21,$F$21=$F29))</formula>
    </cfRule>
  </conditionalFormatting>
  <conditionalFormatting sqref="F29">
    <cfRule type="expression" dxfId="5" priority="2" stopIfTrue="1">
      <formula>AND(COUNTA($F29)&gt;0,OR($F29=$F21,$F$13=$F29))</formula>
    </cfRule>
  </conditionalFormatting>
  <conditionalFormatting sqref="H13:H36">
    <cfRule type="expression" dxfId="4" priority="5" stopIfTrue="1">
      <formula>$AC13&lt;&gt;""</formula>
    </cfRule>
  </conditionalFormatting>
  <conditionalFormatting sqref="J13:J20">
    <cfRule type="expression" dxfId="3" priority="7" stopIfTrue="1">
      <formula>AND($F$13&lt;&gt;"",COUNTIF($J$13:$J$20,"○")&lt;&gt;1)</formula>
    </cfRule>
  </conditionalFormatting>
  <conditionalFormatting sqref="J21:J28">
    <cfRule type="expression" dxfId="2" priority="8" stopIfTrue="1">
      <formula>AND($F$21&lt;&gt;"",COUNTIF($J$21:$J$28,"○")&lt;&gt;1)</formula>
    </cfRule>
  </conditionalFormatting>
  <conditionalFormatting sqref="J29:J36">
    <cfRule type="expression" dxfId="1" priority="9" stopIfTrue="1">
      <formula>AND($F$29&lt;&gt;"",COUNTIF($J$29:$J$36,"○")&lt;&gt;1)</formula>
    </cfRule>
  </conditionalFormatting>
  <conditionalFormatting sqref="M13:N36">
    <cfRule type="expression" dxfId="0" priority="6" stopIfTrue="1">
      <formula>AND($H13&lt;&gt;"",M13="")</formula>
    </cfRule>
  </conditionalFormatting>
  <dataValidations count="11">
    <dataValidation type="list" imeMode="hiragana" allowBlank="1" showInputMessage="1" showErrorMessage="1" sqref="J11:J36" xr:uid="{5FE8AC49-CCF3-46EF-88F4-C2045FADC52A}">
      <formula1>"○"</formula1>
    </dataValidation>
    <dataValidation type="list" allowBlank="1" showInputMessage="1" showErrorMessage="1" sqref="E8" xr:uid="{AADDD4F9-8ED3-4CE0-BFFF-3B7E03E671C4}">
      <formula1>"必要,不要"</formula1>
    </dataValidation>
    <dataValidation imeMode="halfAlpha" allowBlank="1" showInputMessage="1" showErrorMessage="1" sqref="E7:F7 E2" xr:uid="{9A3375AD-028F-4027-8943-A07D6A3163A8}"/>
    <dataValidation imeMode="halfKatakana" allowBlank="1" showInputMessage="1" showErrorMessage="1" sqref="G13 G29 G21 B11:B36 I11:I36 G11 C13:C36" xr:uid="{A319F066-638E-4704-9558-EA3F920827C5}"/>
    <dataValidation imeMode="hiragana" allowBlank="1" showInputMessage="1" showErrorMessage="1" sqref="F21 F13 F29 F11 H11:H36 E6 E3" xr:uid="{6D13323C-1392-4D2E-87B8-CDB7DE9360F1}"/>
    <dataValidation type="list" allowBlank="1" showInputMessage="1" showErrorMessage="1" sqref="N11:N36 M11:M12" xr:uid="{44BD7FEF-30B6-4B9A-9C2B-8493FF8FEA55}">
      <formula1>"在住,在勤"</formula1>
    </dataValidation>
    <dataValidation type="list" imeMode="halfAlpha" allowBlank="1" showInputMessage="1" showErrorMessage="1" sqref="M11:M36" xr:uid="{04F7C86A-4B27-410E-8042-13A8DC4D4969}">
      <formula1>"男,女"</formula1>
    </dataValidation>
    <dataValidation imeMode="fullKatakana" allowBlank="1" showInputMessage="1" showErrorMessage="1" sqref="E4:F5" xr:uid="{05120503-2337-465F-B3BB-FB3DAF6D2106}"/>
    <dataValidation type="list" allowBlank="1" showInputMessage="1" showErrorMessage="1" sqref="D11:D36" xr:uid="{A2C3274B-004D-4185-B9E7-7CF784F556C6}">
      <formula1>$T$5:$T$7</formula1>
    </dataValidation>
    <dataValidation type="list" allowBlank="1" showInputMessage="1" showErrorMessage="1" sqref="E11:E36" xr:uid="{B1425074-3590-4194-A9B0-6B44273C4B7C}">
      <formula1>$U11:$W11</formula1>
    </dataValidation>
    <dataValidation type="list" allowBlank="1" showInputMessage="1" showErrorMessage="1" sqref="M13:M36" xr:uid="{AEF9D896-D114-4C10-B222-C849DA9BCBB8}">
      <formula1>"男,女"</formula1>
    </dataValidation>
  </dataValidations>
  <printOptions horizontalCentered="1"/>
  <pageMargins left="0.11811023622047245" right="0.11811023622047245" top="0.70866141732283472" bottom="0.11811023622047245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加盟団体</vt:lpstr>
      <vt:lpstr>加盟団体!Print_Area</vt:lpstr>
      <vt:lpstr>加盟団体!Print_Titles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バドミントン 大和</cp:lastModifiedBy>
  <dcterms:created xsi:type="dcterms:W3CDTF">2025-12-18T09:59:46Z</dcterms:created>
  <dcterms:modified xsi:type="dcterms:W3CDTF">2025-12-31T12:38:17Z</dcterms:modified>
</cp:coreProperties>
</file>