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大和市バドミントン協会ＨＰ\掲載用2026\"/>
    </mc:Choice>
  </mc:AlternateContent>
  <xr:revisionPtr revIDLastSave="0" documentId="8_{C0CDD669-288B-4F3A-9FE5-B7ED91352260}" xr6:coauthVersionLast="47" xr6:coauthVersionMax="47" xr10:uidLastSave="{00000000-0000-0000-0000-000000000000}"/>
  <bookViews>
    <workbookView xWindow="-110" yWindow="-110" windowWidth="19420" windowHeight="11020" xr2:uid="{C58B606F-9FE5-4797-B2DB-576C71E0DE5F}"/>
  </bookViews>
  <sheets>
    <sheet name="スポーツ選手権" sheetId="1" r:id="rId1"/>
  </sheets>
  <definedNames>
    <definedName name="_xlnm.Print_Area" localSheetId="0">スポーツ選手権!$C$13:$O$28</definedName>
    <definedName name="_xlnm.Print_Titles" localSheetId="0">スポーツ選手権!$1:$10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8" i="1" l="1"/>
  <c r="AT28" i="1"/>
  <c r="AS28" i="1"/>
  <c r="AO28" i="1"/>
  <c r="AL28" i="1"/>
  <c r="AK28" i="1"/>
  <c r="AJ28" i="1"/>
  <c r="AI28" i="1"/>
  <c r="AH28" i="1"/>
  <c r="AF28" i="1"/>
  <c r="AE28" i="1"/>
  <c r="AB28" i="1"/>
  <c r="AC28" i="1" s="1"/>
  <c r="M28" i="1"/>
  <c r="AV28" i="1" s="1"/>
  <c r="AX27" i="1"/>
  <c r="AT27" i="1"/>
  <c r="AS27" i="1"/>
  <c r="AO27" i="1"/>
  <c r="AL27" i="1"/>
  <c r="AK27" i="1"/>
  <c r="AJ27" i="1"/>
  <c r="AI27" i="1"/>
  <c r="AH27" i="1"/>
  <c r="AF27" i="1"/>
  <c r="AE27" i="1"/>
  <c r="AB27" i="1"/>
  <c r="AC27" i="1" s="1"/>
  <c r="M27" i="1"/>
  <c r="AV27" i="1" s="1"/>
  <c r="AX26" i="1"/>
  <c r="AT26" i="1"/>
  <c r="AS26" i="1"/>
  <c r="AO26" i="1"/>
  <c r="AL26" i="1"/>
  <c r="AK26" i="1"/>
  <c r="AJ26" i="1"/>
  <c r="AI26" i="1"/>
  <c r="AH26" i="1"/>
  <c r="AF26" i="1"/>
  <c r="AE26" i="1"/>
  <c r="AB26" i="1"/>
  <c r="AC26" i="1" s="1"/>
  <c r="M26" i="1"/>
  <c r="AV26" i="1" s="1"/>
  <c r="AX25" i="1"/>
  <c r="AT25" i="1"/>
  <c r="AS25" i="1"/>
  <c r="AO25" i="1"/>
  <c r="AL25" i="1"/>
  <c r="AK25" i="1"/>
  <c r="AJ25" i="1"/>
  <c r="AI25" i="1"/>
  <c r="AH25" i="1"/>
  <c r="AF25" i="1"/>
  <c r="AE25" i="1"/>
  <c r="AB25" i="1"/>
  <c r="AC25" i="1" s="1"/>
  <c r="M25" i="1"/>
  <c r="AV25" i="1" s="1"/>
  <c r="AX24" i="1"/>
  <c r="AT24" i="1"/>
  <c r="AS24" i="1"/>
  <c r="AO24" i="1"/>
  <c r="AL24" i="1"/>
  <c r="AK24" i="1"/>
  <c r="AJ24" i="1"/>
  <c r="AI24" i="1"/>
  <c r="AH24" i="1"/>
  <c r="AF24" i="1"/>
  <c r="AE24" i="1"/>
  <c r="AB24" i="1"/>
  <c r="AC24" i="1" s="1"/>
  <c r="M24" i="1"/>
  <c r="AV24" i="1" s="1"/>
  <c r="AX23" i="1"/>
  <c r="AT23" i="1"/>
  <c r="AS23" i="1"/>
  <c r="AO23" i="1"/>
  <c r="AL23" i="1"/>
  <c r="AK23" i="1"/>
  <c r="AJ23" i="1"/>
  <c r="AI23" i="1"/>
  <c r="AH23" i="1"/>
  <c r="AF23" i="1"/>
  <c r="AE23" i="1"/>
  <c r="AB23" i="1"/>
  <c r="AC23" i="1" s="1"/>
  <c r="M23" i="1"/>
  <c r="AV23" i="1" s="1"/>
  <c r="AX22" i="1"/>
  <c r="AV22" i="1"/>
  <c r="AT22" i="1"/>
  <c r="AS22" i="1"/>
  <c r="AO22" i="1"/>
  <c r="AL22" i="1"/>
  <c r="AK22" i="1"/>
  <c r="AJ22" i="1"/>
  <c r="AI22" i="1"/>
  <c r="AH22" i="1"/>
  <c r="AF22" i="1"/>
  <c r="AE22" i="1"/>
  <c r="AB22" i="1"/>
  <c r="AC22" i="1" s="1"/>
  <c r="M22" i="1"/>
  <c r="AX21" i="1"/>
  <c r="AT21" i="1"/>
  <c r="AS21" i="1"/>
  <c r="AQ21" i="1"/>
  <c r="AQ22" i="1" s="1"/>
  <c r="AQ23" i="1" s="1"/>
  <c r="AQ24" i="1" s="1"/>
  <c r="AQ25" i="1" s="1"/>
  <c r="AQ26" i="1" s="1"/>
  <c r="AQ27" i="1" s="1"/>
  <c r="AQ28" i="1" s="1"/>
  <c r="AO21" i="1"/>
  <c r="AN21" i="1"/>
  <c r="AN22" i="1" s="1"/>
  <c r="AN23" i="1" s="1"/>
  <c r="AN24" i="1" s="1"/>
  <c r="AN25" i="1" s="1"/>
  <c r="AN26" i="1" s="1"/>
  <c r="AN27" i="1" s="1"/>
  <c r="AN28" i="1" s="1"/>
  <c r="AM21" i="1"/>
  <c r="AM22" i="1" s="1"/>
  <c r="AM23" i="1" s="1"/>
  <c r="AM24" i="1" s="1"/>
  <c r="AM25" i="1" s="1"/>
  <c r="AM26" i="1" s="1"/>
  <c r="AM27" i="1" s="1"/>
  <c r="AM28" i="1" s="1"/>
  <c r="AL21" i="1"/>
  <c r="AK21" i="1"/>
  <c r="AJ21" i="1"/>
  <c r="AI21" i="1"/>
  <c r="AH21" i="1"/>
  <c r="AF21" i="1"/>
  <c r="AE21" i="1"/>
  <c r="AB21" i="1"/>
  <c r="AC21" i="1" s="1"/>
  <c r="Y21" i="1"/>
  <c r="X21" i="1"/>
  <c r="W21" i="1"/>
  <c r="V21" i="1"/>
  <c r="U21" i="1"/>
  <c r="O21" i="1"/>
  <c r="AW21" i="1" s="1"/>
  <c r="M21" i="1"/>
  <c r="AV21" i="1" s="1"/>
  <c r="AX20" i="1"/>
  <c r="AT20" i="1"/>
  <c r="AS20" i="1"/>
  <c r="AO20" i="1"/>
  <c r="AL20" i="1"/>
  <c r="AK20" i="1"/>
  <c r="AJ20" i="1"/>
  <c r="AI20" i="1"/>
  <c r="AH20" i="1"/>
  <c r="AF20" i="1"/>
  <c r="AE20" i="1"/>
  <c r="AB20" i="1"/>
  <c r="AC20" i="1" s="1"/>
  <c r="M20" i="1"/>
  <c r="AV20" i="1" s="1"/>
  <c r="AX19" i="1"/>
  <c r="AT19" i="1"/>
  <c r="AS19" i="1"/>
  <c r="AO19" i="1"/>
  <c r="AL19" i="1"/>
  <c r="AK19" i="1"/>
  <c r="AJ19" i="1"/>
  <c r="AI19" i="1"/>
  <c r="AH19" i="1"/>
  <c r="AF19" i="1"/>
  <c r="AE19" i="1"/>
  <c r="AB19" i="1"/>
  <c r="AC19" i="1" s="1"/>
  <c r="M19" i="1"/>
  <c r="AV19" i="1" s="1"/>
  <c r="AX18" i="1"/>
  <c r="AT18" i="1"/>
  <c r="AS18" i="1"/>
  <c r="AO18" i="1"/>
  <c r="AL18" i="1"/>
  <c r="AK18" i="1"/>
  <c r="AJ18" i="1"/>
  <c r="AI18" i="1"/>
  <c r="AH18" i="1"/>
  <c r="AF18" i="1"/>
  <c r="AE18" i="1"/>
  <c r="AB18" i="1"/>
  <c r="AC18" i="1" s="1"/>
  <c r="M18" i="1"/>
  <c r="AV18" i="1" s="1"/>
  <c r="AX17" i="1"/>
  <c r="AT17" i="1"/>
  <c r="AS17" i="1"/>
  <c r="AO17" i="1"/>
  <c r="AL17" i="1"/>
  <c r="AK17" i="1"/>
  <c r="AJ17" i="1"/>
  <c r="AI17" i="1"/>
  <c r="AH17" i="1"/>
  <c r="AF17" i="1"/>
  <c r="AE17" i="1"/>
  <c r="AB17" i="1"/>
  <c r="AC17" i="1" s="1"/>
  <c r="M17" i="1"/>
  <c r="AV17" i="1" s="1"/>
  <c r="AX16" i="1"/>
  <c r="AT16" i="1"/>
  <c r="AS16" i="1"/>
  <c r="AO16" i="1"/>
  <c r="AL16" i="1"/>
  <c r="AK16" i="1"/>
  <c r="AJ16" i="1"/>
  <c r="AI16" i="1"/>
  <c r="AH16" i="1"/>
  <c r="AF16" i="1"/>
  <c r="AE16" i="1"/>
  <c r="AB16" i="1"/>
  <c r="AC16" i="1" s="1"/>
  <c r="M16" i="1"/>
  <c r="AV16" i="1" s="1"/>
  <c r="AX15" i="1"/>
  <c r="AV15" i="1"/>
  <c r="AT15" i="1"/>
  <c r="AS15" i="1"/>
  <c r="AO15" i="1"/>
  <c r="AL15" i="1"/>
  <c r="AK15" i="1"/>
  <c r="AJ15" i="1"/>
  <c r="AI15" i="1"/>
  <c r="AH15" i="1"/>
  <c r="AF15" i="1"/>
  <c r="AE15" i="1"/>
  <c r="AB15" i="1"/>
  <c r="AC15" i="1" s="1"/>
  <c r="M15" i="1"/>
  <c r="AX14" i="1"/>
  <c r="AT14" i="1"/>
  <c r="AS14" i="1"/>
  <c r="AO14" i="1"/>
  <c r="AL14" i="1"/>
  <c r="AK14" i="1"/>
  <c r="AJ14" i="1"/>
  <c r="AI14" i="1"/>
  <c r="AH14" i="1"/>
  <c r="AF14" i="1"/>
  <c r="AE14" i="1"/>
  <c r="AB14" i="1"/>
  <c r="AC14" i="1" s="1"/>
  <c r="M14" i="1"/>
  <c r="AV14" i="1" s="1"/>
  <c r="AX13" i="1"/>
  <c r="AT13" i="1"/>
  <c r="AS13" i="1"/>
  <c r="AQ13" i="1"/>
  <c r="AQ14" i="1" s="1"/>
  <c r="AQ15" i="1" s="1"/>
  <c r="AQ16" i="1" s="1"/>
  <c r="AQ17" i="1" s="1"/>
  <c r="AQ18" i="1" s="1"/>
  <c r="AQ19" i="1" s="1"/>
  <c r="AQ20" i="1" s="1"/>
  <c r="AO13" i="1"/>
  <c r="AN13" i="1"/>
  <c r="AN14" i="1" s="1"/>
  <c r="AN15" i="1" s="1"/>
  <c r="AN16" i="1" s="1"/>
  <c r="AN17" i="1" s="1"/>
  <c r="AN18" i="1" s="1"/>
  <c r="AN19" i="1" s="1"/>
  <c r="AN20" i="1" s="1"/>
  <c r="AM13" i="1"/>
  <c r="AM14" i="1" s="1"/>
  <c r="AM15" i="1" s="1"/>
  <c r="AM16" i="1" s="1"/>
  <c r="AM17" i="1" s="1"/>
  <c r="AM18" i="1" s="1"/>
  <c r="AM19" i="1" s="1"/>
  <c r="AM20" i="1" s="1"/>
  <c r="AL13" i="1"/>
  <c r="AK13" i="1"/>
  <c r="AJ13" i="1"/>
  <c r="AI13" i="1"/>
  <c r="AH13" i="1"/>
  <c r="AF13" i="1"/>
  <c r="AE13" i="1"/>
  <c r="AB13" i="1"/>
  <c r="AC13" i="1" s="1"/>
  <c r="Y13" i="1"/>
  <c r="X13" i="1"/>
  <c r="W13" i="1"/>
  <c r="V13" i="1"/>
  <c r="U13" i="1"/>
  <c r="O13" i="1"/>
  <c r="AW13" i="1" s="1"/>
  <c r="M13" i="1"/>
  <c r="AV13" i="1" s="1"/>
  <c r="AB12" i="1"/>
  <c r="AC12" i="1" s="1"/>
  <c r="AB11" i="1"/>
  <c r="AC11" i="1" s="1"/>
  <c r="Y11" i="1"/>
  <c r="X11" i="1"/>
  <c r="W11" i="1"/>
  <c r="V11" i="1"/>
  <c r="U11" i="1"/>
  <c r="O11" i="1"/>
  <c r="AC10" i="1"/>
  <c r="AB10" i="1"/>
  <c r="I8" i="1"/>
  <c r="G14" i="1"/>
  <c r="I25" i="1"/>
  <c r="G18" i="1"/>
  <c r="I23" i="1"/>
  <c r="G17" i="1"/>
  <c r="G22" i="1"/>
  <c r="I21" i="1"/>
  <c r="I14" i="1"/>
  <c r="I20" i="1"/>
  <c r="I12" i="1"/>
  <c r="G28" i="1"/>
  <c r="I19" i="1"/>
  <c r="I28" i="1"/>
  <c r="G24" i="1"/>
  <c r="I15" i="1"/>
  <c r="I27" i="1"/>
  <c r="G27" i="1"/>
  <c r="G21" i="1"/>
  <c r="G26" i="1"/>
  <c r="I24" i="1"/>
  <c r="I18" i="1"/>
  <c r="G23" i="1"/>
  <c r="G20" i="1"/>
  <c r="G11" i="1"/>
  <c r="G19" i="1"/>
  <c r="I17" i="1"/>
  <c r="E4" i="1"/>
  <c r="I16" i="1"/>
  <c r="G16" i="1"/>
  <c r="I26" i="1"/>
  <c r="G15" i="1"/>
  <c r="G13" i="1"/>
  <c r="G25" i="1"/>
  <c r="I13" i="1"/>
  <c r="I11" i="1"/>
  <c r="I22" i="1"/>
  <c r="AP15" i="1" l="1"/>
  <c r="AP19" i="1"/>
  <c r="AP22" i="1"/>
  <c r="AP26" i="1"/>
  <c r="AG25" i="1"/>
  <c r="AG18" i="1"/>
  <c r="AG14" i="1"/>
  <c r="AG13" i="1"/>
  <c r="AG17" i="1"/>
  <c r="AG26" i="1"/>
  <c r="AG22" i="1"/>
  <c r="AG21" i="1"/>
  <c r="AG19" i="1"/>
  <c r="AG15" i="1"/>
  <c r="AG27" i="1"/>
  <c r="AG23" i="1"/>
  <c r="AG20" i="1"/>
  <c r="AG16" i="1"/>
  <c r="AG28" i="1"/>
  <c r="AG24" i="1"/>
  <c r="AP14" i="1"/>
  <c r="AP18" i="1"/>
  <c r="AR21" i="1"/>
  <c r="AR22" i="1" s="1"/>
  <c r="AR23" i="1" s="1"/>
  <c r="AR24" i="1" s="1"/>
  <c r="AR25" i="1" s="1"/>
  <c r="AR26" i="1" s="1"/>
  <c r="AR27" i="1" s="1"/>
  <c r="AR28" i="1" s="1"/>
  <c r="AP25" i="1"/>
  <c r="AR13" i="1"/>
  <c r="AR14" i="1" s="1"/>
  <c r="AR15" i="1" s="1"/>
  <c r="AR16" i="1" s="1"/>
  <c r="AR17" i="1" s="1"/>
  <c r="AR18" i="1" s="1"/>
  <c r="AR19" i="1" s="1"/>
  <c r="AR20" i="1" s="1"/>
  <c r="AP17" i="1"/>
  <c r="AP21" i="1"/>
  <c r="AP24" i="1"/>
  <c r="AP28" i="1"/>
  <c r="AP13" i="1"/>
  <c r="AP16" i="1"/>
  <c r="AP20" i="1"/>
  <c r="AP23" i="1"/>
  <c r="AP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29758757-A5D7-4F8F-83BC-ED210DA67780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D11" authorId="0" shapeId="0" xr:uid="{785179CD-8EDE-47C9-AEAE-185E6C612D67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E11" authorId="0" shapeId="0" xr:uid="{35515ECA-B3EE-4FC4-8829-DE8BF109CDD9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11" authorId="0" shapeId="0" xr:uid="{105F7317-14DA-40D3-ACEB-504F97AF6FB2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11" authorId="0" shapeId="0" xr:uid="{3D351CD5-1971-446E-A523-28A14A3E55D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1" authorId="0" shapeId="0" xr:uid="{BAFB3814-6CDA-46DA-B45A-4373F2BB06F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2" authorId="0" shapeId="0" xr:uid="{9670C470-EEEC-4BC6-8E76-E11D8C6DA70E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12" authorId="0" shapeId="0" xr:uid="{409CFAAB-D2C2-4A11-BA71-60DD70774CE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2" authorId="0" shapeId="0" xr:uid="{CEF12FF0-E892-48EB-ADF2-C04B41AB8F2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13" authorId="0" shapeId="0" xr:uid="{F1D9837D-206E-4235-9752-4C78DBB3A749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E13" authorId="0" shapeId="0" xr:uid="{19C954E2-8338-4D6C-B570-3E6F07C6C281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13" authorId="0" shapeId="0" xr:uid="{47E68BDC-21B9-4C4E-8817-119B8DD785C8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13" authorId="0" shapeId="0" xr:uid="{81E4C8CD-6914-4270-AE28-6DBEE04FE32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3" authorId="0" shapeId="0" xr:uid="{47D26D97-8D2F-4E6C-85FA-9F77119FBCD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4" authorId="0" shapeId="0" xr:uid="{5A4797E9-F8D0-4740-802C-4AC768AF7FCE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14" authorId="0" shapeId="0" xr:uid="{4E7D1C1D-BF38-4FC3-A666-6B4DA757381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4" authorId="0" shapeId="0" xr:uid="{4811AEDD-F3FC-4AC4-B399-84EC45C9ADC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5" authorId="0" shapeId="0" xr:uid="{A31D2CBB-11A3-4DBD-9B36-E4DEED893A3F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15" authorId="0" shapeId="0" xr:uid="{178E7634-978E-4470-9B39-AAA92673C71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5" authorId="0" shapeId="0" xr:uid="{8DA565E9-1053-41FD-9247-EC08790C4AC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6" authorId="0" shapeId="0" xr:uid="{BFF64653-9079-4FC2-AD4F-3F6C0F95C405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16" authorId="0" shapeId="0" xr:uid="{3933C86F-FB33-408D-A240-BFB99A70248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6" authorId="0" shapeId="0" xr:uid="{A6A96B28-C69B-4A4A-BBEF-AE592541848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7" authorId="0" shapeId="0" xr:uid="{73139A0F-F7A0-4B2F-B778-CE9683D223C9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17" authorId="0" shapeId="0" xr:uid="{C1590513-A82E-4EA6-AE2E-1AD15AE266F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7" authorId="0" shapeId="0" xr:uid="{C6BFE5A1-2BBA-4E93-A577-1D05F816076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8" authorId="0" shapeId="0" xr:uid="{6416E4D3-6F26-45C0-B78D-4FC18AFE9D97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18" authorId="0" shapeId="0" xr:uid="{D4721474-5705-47F8-86D3-1BA538D977D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8" authorId="0" shapeId="0" xr:uid="{F14A4BD7-B4E1-4291-A4E0-97FAAFB5B27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19" authorId="0" shapeId="0" xr:uid="{C4479926-C417-4B55-8CFE-40852F128BE9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19" authorId="0" shapeId="0" xr:uid="{CB50B08D-04FA-49C5-96AD-35B78C3002D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9" authorId="0" shapeId="0" xr:uid="{84570E8A-F9DA-4B21-91FE-06B58DED40B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0" authorId="0" shapeId="0" xr:uid="{3697C656-279D-49EB-8F96-D1327D732F19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20" authorId="0" shapeId="0" xr:uid="{ABDBFE15-AF47-41D1-83B9-99A2CCB8B0C3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0" authorId="0" shapeId="0" xr:uid="{CBE1EB7F-4E19-4233-977D-0AF00C247C9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D21" authorId="0" shapeId="0" xr:uid="{A245A1DF-50B7-442A-AB80-8D7382CDBE4F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E21" authorId="0" shapeId="0" xr:uid="{83DE5AF3-272F-42E0-90E6-DCA84397D101}">
      <text>
        <r>
          <rPr>
            <sz val="9"/>
            <color indexed="81"/>
            <rFont val="ＭＳ Ｐゴシック"/>
            <family val="3"/>
            <charset val="128"/>
          </rPr>
          <t>▼をクリックし、表示されるリストから選択</t>
        </r>
      </text>
    </comment>
    <comment ref="J21" authorId="0" shapeId="0" xr:uid="{C4E33C21-031C-4A98-821A-9D7096A73635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21" authorId="0" shapeId="0" xr:uid="{1FED5315-7F78-4600-B87B-D0875CFD2E2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1" authorId="0" shapeId="0" xr:uid="{BA8B8828-D67C-4B25-8419-75A8978F71A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2" authorId="0" shapeId="0" xr:uid="{E12017FA-8941-4E4C-9F18-AAA73B1686D0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22" authorId="0" shapeId="0" xr:uid="{2D64B39F-9FD1-4CDC-B1C0-7EE7725AB32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2" authorId="0" shapeId="0" xr:uid="{1D58EACA-E902-47B6-B683-A464E7FC402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3" authorId="0" shapeId="0" xr:uid="{C6BF6518-6392-4EF5-A832-A927F9B30266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23" authorId="0" shapeId="0" xr:uid="{2FA62CF8-CDCF-4F3D-BC05-5D8EE4AA0BA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3" authorId="0" shapeId="0" xr:uid="{D2D1A0A2-38BC-4E88-AB8B-7013FA6D50D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4" authorId="0" shapeId="0" xr:uid="{69E32318-E45C-4F1A-B937-92F5524BD447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24" authorId="0" shapeId="0" xr:uid="{18ECE2E6-6912-4038-9C39-31837518220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4" authorId="0" shapeId="0" xr:uid="{16E368A4-2E5D-44AD-993F-3A4C13473AF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5" authorId="0" shapeId="0" xr:uid="{ABD23AF7-AC47-4B9B-9F49-F9E4FC305FCD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25" authorId="0" shapeId="0" xr:uid="{8C028D40-CC25-4784-8F78-7DFC223DEE5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5" authorId="0" shapeId="0" xr:uid="{52A3AB40-13AB-4528-B15E-E59442085BE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6" authorId="0" shapeId="0" xr:uid="{C7CCE6B7-1781-4A73-8FC6-FCAD01BD2466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26" authorId="0" shapeId="0" xr:uid="{22A8C2D2-A61C-422D-B3AA-4D074633E67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6" authorId="0" shapeId="0" xr:uid="{8AA94CEF-0D7D-4371-B2FC-CD1184252CE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7" authorId="0" shapeId="0" xr:uid="{3E0A5341-4E5E-4C25-95EA-FB8E4B0B0123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27" authorId="0" shapeId="0" xr:uid="{373B65FE-98DA-4ABF-97CE-4A5350063D7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7" authorId="0" shapeId="0" xr:uid="{74B6A72B-3D1A-42B4-9F89-3068E236A62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J28" authorId="0" shapeId="0" xr:uid="{FCAC5BF0-7285-4808-950C-1AE13D9F7B8C}">
      <text>
        <r>
          <rPr>
            <sz val="9"/>
            <color indexed="81"/>
            <rFont val="ＭＳ Ｐゴシック"/>
            <family val="3"/>
            <charset val="128"/>
          </rPr>
          <t>監督（1名）は</t>
        </r>
        <r>
          <rPr>
            <b/>
            <sz val="10"/>
            <color indexed="81"/>
            <rFont val="ＭＳ Ｐゴシック"/>
            <family val="3"/>
            <charset val="128"/>
          </rPr>
          <t>○</t>
        </r>
        <r>
          <rPr>
            <sz val="10"/>
            <color indexed="81"/>
            <rFont val="ＭＳ Ｐゴシック"/>
            <family val="3"/>
            <charset val="128"/>
          </rPr>
          <t>を選択</t>
        </r>
      </text>
    </comment>
    <comment ref="L28" authorId="0" shapeId="0" xr:uid="{434E527F-0289-4B18-B494-D208ADE835A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8" authorId="0" shapeId="0" xr:uid="{B97C8D68-9E2E-41CD-8854-1B4A575A842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</commentList>
</comments>
</file>

<file path=xl/sharedStrings.xml><?xml version="1.0" encoding="utf-8"?>
<sst xmlns="http://schemas.openxmlformats.org/spreadsheetml/2006/main" count="64" uniqueCount="58">
  <si>
    <t>＜大和市民総合スポーツ選手権＞</t>
    <rPh sb="1" eb="3">
      <t>ヤマト</t>
    </rPh>
    <rPh sb="3" eb="5">
      <t>シミン</t>
    </rPh>
    <rPh sb="5" eb="7">
      <t>ソウゴウ</t>
    </rPh>
    <rPh sb="11" eb="14">
      <t>センシュケン</t>
    </rPh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</si>
  <si>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</si>
  <si>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</si>
  <si>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親子</t>
    <rPh sb="0" eb="2">
      <t>オヤコ</t>
    </rPh>
    <phoneticPr fontId="7"/>
  </si>
  <si>
    <t>その他</t>
    <rPh sb="2" eb="3">
      <t>タ</t>
    </rPh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</si>
  <si>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</si>
  <si>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</si>
  <si>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責任者ﾌﾘｶﾞﾅ</t>
    <rPh sb="0" eb="3">
      <t>セキニンシャ</t>
    </rPh>
    <phoneticPr fontId="5"/>
  </si>
  <si>
    <t>所属</t>
    <rPh sb="0" eb="2">
      <t>ショゾク</t>
    </rPh>
    <phoneticPr fontId="5"/>
  </si>
  <si>
    <t>男子</t>
    <rPh sb="0" eb="2">
      <t>ダンシ</t>
    </rPh>
    <phoneticPr fontId="7"/>
  </si>
  <si>
    <t>1部</t>
    <rPh sb="1" eb="2">
      <t>ブ</t>
    </rPh>
    <phoneticPr fontId="7"/>
  </si>
  <si>
    <t>2部</t>
    <rPh sb="1" eb="2">
      <t>ブ</t>
    </rPh>
    <phoneticPr fontId="7"/>
  </si>
  <si>
    <t>メールアドレス</t>
    <phoneticPr fontId="5"/>
  </si>
  <si>
    <t>女子</t>
    <rPh sb="0" eb="2">
      <t>ジョシ</t>
    </rPh>
    <phoneticPr fontId="7"/>
  </si>
  <si>
    <t>電話番号</t>
    <rPh sb="0" eb="2">
      <t>デンワ</t>
    </rPh>
    <rPh sb="2" eb="4">
      <t>バンゴウ</t>
    </rPh>
    <phoneticPr fontId="5"/>
  </si>
  <si>
    <t>混成</t>
    <rPh sb="0" eb="2">
      <t>コンセイ</t>
    </rPh>
    <phoneticPr fontId="7"/>
  </si>
  <si>
    <t>3部</t>
    <rPh sb="1" eb="2">
      <t>ブ</t>
    </rPh>
    <phoneticPr fontId="7"/>
  </si>
  <si>
    <t>領収書</t>
    <rPh sb="0" eb="3">
      <t>リョウシュウショ</t>
    </rPh>
    <phoneticPr fontId="5"/>
  </si>
  <si>
    <t>不要</t>
  </si>
  <si>
    <t>種目</t>
    <rPh sb="0" eb="2">
      <t>シュモク</t>
    </rPh>
    <phoneticPr fontId="7"/>
  </si>
  <si>
    <t>ランク</t>
    <phoneticPr fontId="7"/>
  </si>
  <si>
    <t>チーム名</t>
    <rPh sb="3" eb="4">
      <t>メイ</t>
    </rPh>
    <phoneticPr fontId="5"/>
  </si>
  <si>
    <t>チームフリガナ</t>
    <phoneticPr fontId="7"/>
  </si>
  <si>
    <t>氏　名</t>
    <rPh sb="0" eb="1">
      <t>シ</t>
    </rPh>
    <rPh sb="2" eb="3">
      <t>ナ</t>
    </rPh>
    <phoneticPr fontId="5"/>
  </si>
  <si>
    <t>シメイフリガナ</t>
    <phoneticPr fontId="7"/>
  </si>
  <si>
    <t>監督
(1名)
に ○</t>
    <rPh sb="0" eb="2">
      <t>カントク</t>
    </rPh>
    <rPh sb="5" eb="6">
      <t>メイ</t>
    </rPh>
    <phoneticPr fontId="5"/>
  </si>
  <si>
    <t>在住
・
在勤</t>
    <rPh sb="0" eb="2">
      <t>ザイジュウ</t>
    </rPh>
    <rPh sb="5" eb="7">
      <t>ザイキン</t>
    </rPh>
    <phoneticPr fontId="7"/>
  </si>
  <si>
    <t>性別</t>
    <rPh sb="0" eb="2">
      <t>セイベツ</t>
    </rPh>
    <phoneticPr fontId="7"/>
  </si>
  <si>
    <t>参加料</t>
    <rPh sb="0" eb="3">
      <t>サンカリョウ</t>
    </rPh>
    <phoneticPr fontId="7"/>
  </si>
  <si>
    <t>例</t>
    <rPh sb="0" eb="1">
      <t>レイ</t>
    </rPh>
    <phoneticPr fontId="5"/>
  </si>
  <si>
    <t>2部</t>
  </si>
  <si>
    <t>大和クラブ</t>
    <rPh sb="0" eb="2">
      <t>ヤマト</t>
    </rPh>
    <phoneticPr fontId="5"/>
  </si>
  <si>
    <t>大和　太郎</t>
    <rPh sb="0" eb="2">
      <t>ヤマト</t>
    </rPh>
    <rPh sb="3" eb="5">
      <t>タロウ</t>
    </rPh>
    <phoneticPr fontId="5"/>
  </si>
  <si>
    <t>〇</t>
  </si>
  <si>
    <t>在勤</t>
  </si>
  <si>
    <t>男</t>
  </si>
  <si>
    <t>大和　花子</t>
    <rPh sb="0" eb="2">
      <t>ヤマト</t>
    </rPh>
    <rPh sb="3" eb="5">
      <t>ハナコ</t>
    </rPh>
    <phoneticPr fontId="5"/>
  </si>
  <si>
    <t>在住</t>
  </si>
  <si>
    <t>女</t>
  </si>
  <si>
    <t>申込年月日</t>
    <rPh sb="0" eb="2">
      <t>モウシコミ</t>
    </rPh>
    <rPh sb="2" eb="5">
      <t>ネンガッピ</t>
    </rPh>
    <phoneticPr fontId="5"/>
  </si>
  <si>
    <t>所属</t>
  </si>
  <si>
    <t>せきにんしゃ</t>
    <phoneticPr fontId="5"/>
  </si>
  <si>
    <t>申込責任者</t>
  </si>
  <si>
    <t>メールアドレス</t>
  </si>
  <si>
    <t>連絡先</t>
  </si>
  <si>
    <t>領収</t>
  </si>
  <si>
    <t>No.</t>
    <phoneticPr fontId="5"/>
  </si>
  <si>
    <t>種目</t>
  </si>
  <si>
    <t>ランク</t>
  </si>
  <si>
    <t>氏名</t>
    <phoneticPr fontId="5"/>
  </si>
  <si>
    <t>シメイ</t>
    <phoneticPr fontId="5"/>
  </si>
  <si>
    <t>ﾁｰﾑ</t>
    <phoneticPr fontId="5"/>
  </si>
  <si>
    <t>高校生</t>
  </si>
  <si>
    <t>協会登録者</t>
  </si>
  <si>
    <t>ｼﾆｱ</t>
    <phoneticPr fontId="5"/>
  </si>
  <si>
    <t>親子</t>
  </si>
  <si>
    <t>参加料</t>
  </si>
  <si>
    <t>監督or連絡先</t>
    <rPh sb="0" eb="2">
      <t>カントク</t>
    </rPh>
    <rPh sb="4" eb="7">
      <t>レンラクサキ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</si>
</sst>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参加費　&quot;#,##0&quot;円&quot;"/>
    <numFmt numFmtId="177" formatCode="#"/>
    <numFmt numFmtId="178" formatCode="#,##0_ "/>
  </numFmts>
  <fonts count="18" x14ac:knownFonts="1"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Meiryo UI"/>
      <family val="2"/>
      <charset val="128"/>
    </font>
    <font>
      <b/>
      <sz val="16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sz val="6"/>
      <name val="HG丸ｺﾞｼｯｸM-PRO"/>
      <family val="3"/>
      <charset val="128"/>
    </font>
    <font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0"/>
      <color theme="10"/>
      <name val="HG丸ｺﾞｼｯｸM-PRO"/>
      <family val="3"/>
      <charset val="128"/>
    </font>
    <font>
      <u/>
      <sz val="10"/>
      <color theme="10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>
      <alignment vertical="center"/>
    </xf>
    <xf numFmtId="0" fontId="2" fillId="2" borderId="0" xfId="1" applyFont="1" applyFill="1" applyAlignment="1">
      <alignment shrinkToFit="1"/>
    </xf>
    <xf numFmtId="0" fontId="2" fillId="0" borderId="0" xfId="1" applyFont="1" applyAlignment="1">
      <alignment shrinkToFit="1"/>
    </xf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left" vertical="center" shrinkToFit="1"/>
    </xf>
    <xf numFmtId="0" fontId="8" fillId="2" borderId="0" xfId="1" applyFont="1" applyFill="1" applyAlignment="1" applyProtection="1">
      <alignment vertical="center" shrinkToFit="1"/>
      <protection locked="0"/>
    </xf>
    <xf numFmtId="0" fontId="2" fillId="2" borderId="0" xfId="1" applyFont="1" applyFill="1" applyAlignment="1">
      <alignment vertical="center" shrinkToFit="1"/>
    </xf>
    <xf numFmtId="0" fontId="8" fillId="2" borderId="0" xfId="1" applyFont="1" applyFill="1" applyAlignment="1">
      <alignment shrinkToFit="1"/>
    </xf>
    <xf numFmtId="0" fontId="2" fillId="2" borderId="0" xfId="1" applyFont="1" applyFill="1" applyAlignment="1">
      <alignment horizontal="center" shrinkToFit="1"/>
    </xf>
    <xf numFmtId="0" fontId="9" fillId="0" borderId="1" xfId="1" applyFont="1" applyBorder="1" applyAlignment="1">
      <alignment horizontal="center"/>
    </xf>
    <xf numFmtId="0" fontId="8" fillId="2" borderId="0" xfId="1" applyFont="1" applyFill="1" applyAlignment="1">
      <alignment vertical="center" shrinkToFit="1"/>
    </xf>
    <xf numFmtId="0" fontId="2" fillId="0" borderId="1" xfId="1" applyFont="1" applyBorder="1"/>
    <xf numFmtId="0" fontId="8" fillId="2" borderId="18" xfId="1" applyFont="1" applyFill="1" applyBorder="1" applyAlignment="1" applyProtection="1">
      <alignment vertical="center" shrinkToFit="1"/>
      <protection locked="0"/>
    </xf>
    <xf numFmtId="0" fontId="8" fillId="2" borderId="0" xfId="1" applyFont="1" applyFill="1" applyAlignment="1">
      <alignment horizontal="center" vertical="center" shrinkToFit="1"/>
    </xf>
    <xf numFmtId="0" fontId="2" fillId="0" borderId="1" xfId="1" applyFont="1" applyBorder="1" applyAlignment="1">
      <alignment wrapText="1"/>
    </xf>
    <xf numFmtId="0" fontId="2" fillId="2" borderId="21" xfId="1" applyFont="1" applyFill="1" applyBorder="1" applyAlignment="1">
      <alignment vertical="center" shrinkToFit="1"/>
    </xf>
    <xf numFmtId="0" fontId="8" fillId="2" borderId="24" xfId="1" applyFont="1" applyFill="1" applyBorder="1" applyAlignment="1" applyProtection="1">
      <alignment vertical="center" shrinkToFit="1"/>
      <protection locked="0"/>
    </xf>
    <xf numFmtId="0" fontId="2" fillId="0" borderId="0" xfId="1" applyFont="1" applyAlignment="1">
      <alignment horizontal="center" shrinkToFit="1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176" fontId="12" fillId="2" borderId="0" xfId="1" applyNumberFormat="1" applyFont="1" applyFill="1" applyAlignment="1">
      <alignment horizontal="right" vertical="center" shrinkToFit="1"/>
    </xf>
    <xf numFmtId="0" fontId="2" fillId="0" borderId="0" xfId="1" applyFont="1" applyAlignment="1">
      <alignment horizontal="center" vertical="center" shrinkToFit="1"/>
    </xf>
    <xf numFmtId="0" fontId="2" fillId="2" borderId="0" xfId="1" applyFont="1" applyFill="1" applyAlignment="1">
      <alignment horizontal="center" vertical="center" shrinkToFit="1"/>
    </xf>
    <xf numFmtId="0" fontId="2" fillId="2" borderId="29" xfId="1" applyFont="1" applyFill="1" applyBorder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1" xfId="1" applyFont="1" applyFill="1" applyBorder="1" applyAlignment="1">
      <alignment horizontal="center" vertical="center" textRotation="255" shrinkToFit="1"/>
    </xf>
    <xf numFmtId="0" fontId="2" fillId="2" borderId="32" xfId="1" applyFont="1" applyFill="1" applyBorder="1" applyAlignment="1">
      <alignment horizontal="center" vertical="center" shrinkToFit="1"/>
    </xf>
    <xf numFmtId="0" fontId="8" fillId="2" borderId="33" xfId="1" applyFont="1" applyFill="1" applyBorder="1" applyAlignment="1">
      <alignment horizontal="center" vertical="center" shrinkToFit="1"/>
    </xf>
    <xf numFmtId="0" fontId="8" fillId="2" borderId="31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 shrinkToFit="1"/>
    </xf>
    <xf numFmtId="0" fontId="2" fillId="2" borderId="31" xfId="1" applyFont="1" applyFill="1" applyBorder="1" applyAlignment="1">
      <alignment horizontal="center" vertical="center" wrapText="1" shrinkToFit="1"/>
    </xf>
    <xf numFmtId="0" fontId="2" fillId="2" borderId="32" xfId="1" applyFont="1" applyFill="1" applyBorder="1" applyAlignment="1">
      <alignment horizontal="center" vertical="center" wrapText="1" shrinkToFit="1"/>
    </xf>
    <xf numFmtId="0" fontId="13" fillId="0" borderId="0" xfId="1" applyFont="1" applyAlignment="1">
      <alignment horizontal="left" vertical="center" wrapText="1" shrinkToFit="1"/>
    </xf>
    <xf numFmtId="0" fontId="8" fillId="3" borderId="35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8" fillId="3" borderId="38" xfId="1" applyFont="1" applyFill="1" applyBorder="1" applyAlignment="1">
      <alignment horizontal="center" vertical="center" shrinkToFit="1"/>
    </xf>
    <xf numFmtId="0" fontId="2" fillId="3" borderId="39" xfId="1" applyFont="1" applyFill="1" applyBorder="1" applyAlignment="1">
      <alignment horizontal="center" vertical="center" shrinkToFit="1"/>
    </xf>
    <xf numFmtId="0" fontId="2" fillId="0" borderId="40" xfId="1" applyFont="1" applyBorder="1" applyAlignment="1">
      <alignment shrinkToFit="1"/>
    </xf>
    <xf numFmtId="0" fontId="2" fillId="3" borderId="41" xfId="1" applyFont="1" applyFill="1" applyBorder="1" applyAlignment="1">
      <alignment horizontal="center" vertical="center" shrinkToFit="1"/>
    </xf>
    <xf numFmtId="0" fontId="2" fillId="3" borderId="40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 shrinkToFit="1"/>
    </xf>
    <xf numFmtId="177" fontId="2" fillId="0" borderId="1" xfId="1" applyNumberFormat="1" applyFont="1" applyBorder="1" applyAlignment="1">
      <alignment shrinkToFit="1"/>
    </xf>
    <xf numFmtId="0" fontId="13" fillId="0" borderId="0" xfId="1" applyFont="1" applyAlignment="1">
      <alignment horizontal="left" vertical="center" shrinkToFit="1"/>
    </xf>
    <xf numFmtId="0" fontId="8" fillId="3" borderId="43" xfId="1" applyFont="1" applyFill="1" applyBorder="1" applyAlignment="1">
      <alignment horizontal="center" vertical="center" shrinkToFit="1"/>
    </xf>
    <xf numFmtId="0" fontId="2" fillId="3" borderId="48" xfId="1" applyFont="1" applyFill="1" applyBorder="1" applyAlignment="1">
      <alignment horizontal="center" vertical="center" shrinkToFit="1"/>
    </xf>
    <xf numFmtId="0" fontId="8" fillId="3" borderId="49" xfId="1" applyFont="1" applyFill="1" applyBorder="1" applyAlignment="1">
      <alignment horizontal="center" vertical="center" shrinkToFit="1"/>
    </xf>
    <xf numFmtId="0" fontId="2" fillId="3" borderId="27" xfId="1" applyFont="1" applyFill="1" applyBorder="1" applyAlignment="1">
      <alignment horizontal="center" vertical="center" shrinkToFit="1"/>
    </xf>
    <xf numFmtId="0" fontId="2" fillId="0" borderId="50" xfId="1" applyFont="1" applyBorder="1" applyAlignment="1">
      <alignment shrinkToFit="1"/>
    </xf>
    <xf numFmtId="0" fontId="2" fillId="3" borderId="28" xfId="1" applyFont="1" applyFill="1" applyBorder="1" applyAlignment="1">
      <alignment horizontal="center" vertical="center" shrinkToFit="1"/>
    </xf>
    <xf numFmtId="0" fontId="2" fillId="3" borderId="50" xfId="1" applyFont="1" applyFill="1" applyBorder="1" applyAlignment="1">
      <alignment horizontal="center" vertical="center" shrinkToFit="1"/>
    </xf>
    <xf numFmtId="0" fontId="2" fillId="3" borderId="51" xfId="1" applyFont="1" applyFill="1" applyBorder="1" applyAlignment="1">
      <alignment vertical="center" shrinkToFit="1"/>
    </xf>
    <xf numFmtId="0" fontId="0" fillId="4" borderId="1" xfId="0" applyFill="1" applyBorder="1" applyAlignment="1">
      <alignment vertical="center" shrinkToFit="1"/>
    </xf>
    <xf numFmtId="0" fontId="0" fillId="4" borderId="52" xfId="0" applyFill="1" applyBorder="1" applyAlignment="1">
      <alignment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8" fillId="0" borderId="38" xfId="1" applyFont="1" applyBorder="1" applyAlignment="1" applyProtection="1">
      <alignment horizontal="center" vertical="center" shrinkToFit="1"/>
      <protection locked="0"/>
    </xf>
    <xf numFmtId="0" fontId="2" fillId="2" borderId="39" xfId="1" applyFont="1" applyFill="1" applyBorder="1" applyAlignment="1" applyProtection="1">
      <alignment horizontal="center" vertical="center" shrinkToFit="1"/>
      <protection locked="0"/>
    </xf>
    <xf numFmtId="0" fontId="2" fillId="0" borderId="39" xfId="1" applyFont="1" applyBorder="1" applyAlignment="1" applyProtection="1">
      <alignment shrinkToFit="1"/>
      <protection locked="0"/>
    </xf>
    <xf numFmtId="0" fontId="2" fillId="0" borderId="39" xfId="1" applyFont="1" applyBorder="1" applyAlignment="1" applyProtection="1">
      <alignment horizontal="center" vertical="center" shrinkToFit="1"/>
      <protection locked="0"/>
    </xf>
    <xf numFmtId="0" fontId="2" fillId="0" borderId="40" xfId="1" applyFont="1" applyBorder="1" applyAlignment="1" applyProtection="1">
      <alignment horizontal="center" vertical="center" shrinkToFit="1"/>
      <protection locked="0"/>
    </xf>
    <xf numFmtId="0" fontId="2" fillId="2" borderId="42" xfId="1" applyFont="1" applyFill="1" applyBorder="1" applyAlignment="1">
      <alignment horizontal="center" vertical="center" shrinkToFit="1"/>
    </xf>
    <xf numFmtId="14" fontId="0" fillId="0" borderId="52" xfId="0" applyNumberFormat="1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49" fontId="0" fillId="0" borderId="52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2" fillId="4" borderId="22" xfId="1" applyFont="1" applyFill="1" applyBorder="1" applyAlignment="1">
      <alignment shrinkToFit="1"/>
    </xf>
    <xf numFmtId="0" fontId="0" fillId="0" borderId="8" xfId="0" applyBorder="1" applyAlignment="1">
      <alignment vertical="center" shrinkToFit="1"/>
    </xf>
    <xf numFmtId="178" fontId="0" fillId="0" borderId="8" xfId="0" applyNumberForma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8" fillId="0" borderId="53" xfId="1" applyFont="1" applyBorder="1" applyAlignment="1">
      <alignment horizontal="center" vertical="center" shrinkToFit="1"/>
    </xf>
    <xf numFmtId="0" fontId="8" fillId="0" borderId="54" xfId="1" applyFont="1" applyBorder="1" applyAlignment="1">
      <alignment horizontal="center" vertical="center" shrinkToFit="1"/>
    </xf>
    <xf numFmtId="0" fontId="2" fillId="0" borderId="23" xfId="1" applyFont="1" applyBorder="1" applyAlignment="1" applyProtection="1">
      <alignment horizontal="center" vertical="center" shrinkToFit="1"/>
      <protection locked="0"/>
    </xf>
    <xf numFmtId="0" fontId="8" fillId="0" borderId="55" xfId="1" applyFont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 shrinkToFit="1"/>
      <protection locked="0"/>
    </xf>
    <xf numFmtId="0" fontId="2" fillId="2" borderId="56" xfId="1" applyFont="1" applyFill="1" applyBorder="1" applyAlignment="1">
      <alignment horizontal="center" vertical="center" shrinkToFit="1"/>
    </xf>
    <xf numFmtId="14" fontId="0" fillId="0" borderId="57" xfId="0" applyNumberFormat="1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49" fontId="0" fillId="0" borderId="57" xfId="0" applyNumberFormat="1" applyBorder="1" applyAlignment="1">
      <alignment vertical="center" shrinkToFit="1"/>
    </xf>
    <xf numFmtId="0" fontId="2" fillId="4" borderId="0" xfId="1" applyFont="1" applyFill="1" applyAlignment="1">
      <alignment shrinkToFit="1"/>
    </xf>
    <xf numFmtId="178" fontId="0" fillId="0" borderId="20" xfId="0" applyNumberFormat="1" applyBorder="1" applyAlignment="1">
      <alignment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0" borderId="44" xfId="1" applyFont="1" applyBorder="1" applyAlignment="1">
      <alignment horizontal="center" vertical="center" shrinkToFit="1"/>
    </xf>
    <xf numFmtId="0" fontId="2" fillId="0" borderId="48" xfId="1" applyFont="1" applyBorder="1" applyAlignment="1" applyProtection="1">
      <alignment horizontal="center" vertical="center" shrinkToFit="1"/>
      <protection locked="0"/>
    </xf>
    <xf numFmtId="0" fontId="8" fillId="0" borderId="49" xfId="1" applyFont="1" applyBorder="1" applyAlignment="1" applyProtection="1">
      <alignment horizontal="center" vertical="center" shrinkToFit="1"/>
      <protection locked="0"/>
    </xf>
    <xf numFmtId="0" fontId="2" fillId="0" borderId="27" xfId="1" applyFont="1" applyBorder="1" applyAlignment="1" applyProtection="1">
      <alignment shrinkToFit="1"/>
      <protection locked="0"/>
    </xf>
    <xf numFmtId="0" fontId="2" fillId="0" borderId="27" xfId="1" applyFont="1" applyBorder="1" applyAlignment="1" applyProtection="1">
      <alignment horizontal="center" vertical="center" shrinkToFit="1"/>
      <protection locked="0"/>
    </xf>
    <xf numFmtId="0" fontId="2" fillId="0" borderId="50" xfId="1" applyFont="1" applyBorder="1" applyAlignment="1" applyProtection="1">
      <alignment horizontal="center" vertical="center" shrinkToFit="1"/>
      <protection locked="0"/>
    </xf>
    <xf numFmtId="0" fontId="2" fillId="2" borderId="51" xfId="1" applyFont="1" applyFill="1" applyBorder="1" applyAlignment="1">
      <alignment horizontal="center" vertical="center" shrinkToFit="1"/>
    </xf>
    <xf numFmtId="14" fontId="0" fillId="0" borderId="58" xfId="0" applyNumberFormat="1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49" fontId="0" fillId="0" borderId="58" xfId="0" applyNumberFormat="1" applyBorder="1" applyAlignment="1">
      <alignment vertical="center" shrinkToFit="1"/>
    </xf>
    <xf numFmtId="0" fontId="0" fillId="0" borderId="59" xfId="0" applyBorder="1" applyAlignment="1">
      <alignment vertical="center" shrinkToFit="1"/>
    </xf>
    <xf numFmtId="0" fontId="2" fillId="4" borderId="19" xfId="1" applyFont="1" applyFill="1" applyBorder="1" applyAlignment="1">
      <alignment shrinkToFit="1"/>
    </xf>
    <xf numFmtId="0" fontId="0" fillId="0" borderId="23" xfId="0" applyBorder="1" applyAlignment="1">
      <alignment vertical="center" shrinkToFit="1"/>
    </xf>
    <xf numFmtId="178" fontId="0" fillId="0" borderId="16" xfId="0" applyNumberFormat="1" applyBorder="1" applyAlignment="1">
      <alignment vertical="center" shrinkToFit="1"/>
    </xf>
    <xf numFmtId="0" fontId="8" fillId="0" borderId="0" xfId="1" applyFont="1" applyAlignment="1">
      <alignment shrinkToFit="1"/>
    </xf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14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 applyProtection="1">
      <alignment horizontal="center" vertical="center" shrinkToFit="1"/>
      <protection locked="0"/>
    </xf>
    <xf numFmtId="0" fontId="8" fillId="2" borderId="13" xfId="1" applyFont="1" applyFill="1" applyBorder="1" applyAlignment="1" applyProtection="1">
      <alignment horizontal="center" vertical="center" shrinkToFit="1"/>
      <protection locked="0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2" fillId="2" borderId="14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 shrinkToFit="1"/>
    </xf>
    <xf numFmtId="0" fontId="11" fillId="2" borderId="20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Border="1" applyAlignment="1" applyProtection="1">
      <alignment horizontal="center" vertical="center" shrinkToFit="1"/>
      <protection locked="0"/>
    </xf>
    <xf numFmtId="0" fontId="2" fillId="3" borderId="36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 shrinkToFit="1"/>
    </xf>
    <xf numFmtId="0" fontId="2" fillId="3" borderId="31" xfId="1" applyFont="1" applyFill="1" applyBorder="1" applyAlignment="1">
      <alignment horizontal="center" vertical="center" textRotation="255" shrinkToFit="1"/>
    </xf>
    <xf numFmtId="0" fontId="2" fillId="3" borderId="45" xfId="1" applyFont="1" applyFill="1" applyBorder="1" applyAlignment="1">
      <alignment horizontal="center" vertical="center" textRotation="255" shrinkToFit="1"/>
    </xf>
    <xf numFmtId="0" fontId="2" fillId="3" borderId="37" xfId="1" applyFont="1" applyFill="1" applyBorder="1" applyAlignment="1">
      <alignment horizontal="center" vertical="center" wrapText="1" shrinkToFit="1"/>
    </xf>
    <xf numFmtId="0" fontId="2" fillId="3" borderId="46" xfId="1" applyFont="1" applyFill="1" applyBorder="1" applyAlignment="1">
      <alignment horizontal="center" vertical="center" wrapText="1" shrinkToFit="1"/>
    </xf>
    <xf numFmtId="0" fontId="8" fillId="3" borderId="33" xfId="1" applyFont="1" applyFill="1" applyBorder="1" applyAlignment="1">
      <alignment horizontal="center" vertical="center" wrapText="1" shrinkToFit="1"/>
    </xf>
    <xf numFmtId="0" fontId="8" fillId="3" borderId="47" xfId="1" applyFont="1" applyFill="1" applyBorder="1" applyAlignment="1">
      <alignment horizontal="center" vertical="center" wrapText="1" shrinkToFit="1"/>
    </xf>
    <xf numFmtId="0" fontId="2" fillId="2" borderId="22" xfId="1" applyFont="1" applyFill="1" applyBorder="1" applyAlignment="1">
      <alignment horizontal="center" vertical="center" shrinkToFit="1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23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5" xfId="1" applyFont="1" applyFill="1" applyBorder="1" applyAlignment="1">
      <alignment horizontal="center" vertical="center" shrinkToFit="1"/>
    </xf>
    <xf numFmtId="0" fontId="2" fillId="2" borderId="26" xfId="1" applyFont="1" applyFill="1" applyBorder="1" applyAlignment="1">
      <alignment horizontal="center" vertical="center" shrinkToFit="1"/>
    </xf>
    <xf numFmtId="0" fontId="2" fillId="2" borderId="27" xfId="1" applyFont="1" applyFill="1" applyBorder="1" applyAlignment="1" applyProtection="1">
      <alignment horizontal="center" vertical="center" shrinkToFit="1"/>
      <protection locked="0"/>
    </xf>
    <xf numFmtId="0" fontId="2" fillId="2" borderId="28" xfId="1" applyFont="1" applyFill="1" applyBorder="1" applyAlignment="1" applyProtection="1">
      <alignment horizontal="center" vertical="center" shrinkToFit="1"/>
      <protection locked="0"/>
    </xf>
    <xf numFmtId="176" fontId="12" fillId="2" borderId="0" xfId="1" applyNumberFormat="1" applyFont="1" applyFill="1" applyAlignment="1">
      <alignment horizontal="right" vertical="center" shrinkToFit="1"/>
    </xf>
    <xf numFmtId="0" fontId="2" fillId="0" borderId="39" xfId="1" applyFont="1" applyBorder="1" applyAlignment="1" applyProtection="1">
      <alignment horizontal="center" vertical="center" textRotation="255" shrinkToFit="1"/>
      <protection locked="0"/>
    </xf>
    <xf numFmtId="0" fontId="2" fillId="0" borderId="1" xfId="1" applyFont="1" applyBorder="1" applyAlignment="1" applyProtection="1">
      <alignment horizontal="center" vertical="center" textRotation="255" shrinkToFit="1"/>
      <protection locked="0"/>
    </xf>
    <xf numFmtId="0" fontId="2" fillId="0" borderId="27" xfId="1" applyFont="1" applyBorder="1" applyAlignment="1" applyProtection="1">
      <alignment horizontal="center" vertical="center" textRotation="255" shrinkToFit="1"/>
      <protection locked="0"/>
    </xf>
    <xf numFmtId="0" fontId="2" fillId="0" borderId="39" xfId="1" applyFont="1" applyBorder="1" applyAlignment="1" applyProtection="1">
      <alignment horizontal="center" vertical="center" wrapText="1" shrinkToFit="1"/>
      <protection locked="0"/>
    </xf>
    <xf numFmtId="0" fontId="2" fillId="0" borderId="1" xfId="1" applyFont="1" applyBorder="1" applyAlignment="1" applyProtection="1">
      <alignment horizontal="center" vertical="center" wrapText="1" shrinkToFit="1"/>
      <protection locked="0"/>
    </xf>
    <xf numFmtId="0" fontId="2" fillId="0" borderId="27" xfId="1" applyFont="1" applyBorder="1" applyAlignment="1" applyProtection="1">
      <alignment horizontal="center" vertical="center" wrapText="1" shrinkToFit="1"/>
      <protection locked="0"/>
    </xf>
    <xf numFmtId="0" fontId="8" fillId="0" borderId="39" xfId="1" applyFont="1" applyBorder="1" applyAlignment="1" applyProtection="1">
      <alignment horizontal="center" vertical="center" wrapText="1" shrinkToFit="1"/>
      <protection locked="0"/>
    </xf>
    <xf numFmtId="0" fontId="8" fillId="0" borderId="1" xfId="1" applyFont="1" applyBorder="1" applyAlignment="1" applyProtection="1">
      <alignment horizontal="center" vertical="center" wrapText="1" shrinkToFit="1"/>
      <protection locked="0"/>
    </xf>
    <xf numFmtId="0" fontId="8" fillId="0" borderId="27" xfId="1" applyFont="1" applyBorder="1" applyAlignment="1" applyProtection="1">
      <alignment horizontal="center" vertical="center" wrapText="1" shrinkToFit="1"/>
      <protection locked="0"/>
    </xf>
  </cellXfs>
  <cellStyles count="3">
    <cellStyle name="ハイパーリンク" xfId="2" builtinId="8"/>
    <cellStyle name="標準" xfId="0" builtinId="0"/>
    <cellStyle name="標準 2" xfId="1" xr:uid="{45BDF27D-34AC-45A4-9F28-2B290C5D787B}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846302</xdr:colOff>
      <xdr:row>0</xdr:row>
      <xdr:rowOff>110857</xdr:rowOff>
    </xdr:from>
    <xdr:ext cx="3507403" cy="172746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34BE3A-D7BA-41A1-AE55-0A356AA3C217}"/>
            </a:ext>
          </a:extLst>
        </xdr:cNvPr>
        <xdr:cNvSpPr txBox="1"/>
      </xdr:nvSpPr>
      <xdr:spPr>
        <a:xfrm>
          <a:off x="4542002" y="110857"/>
          <a:ext cx="3507403" cy="17274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>
            <a:spcAft>
              <a:spcPts val="600"/>
            </a:spcAft>
          </a:pPr>
          <a:r>
            <a:rPr kumimoji="1" lang="ja-JP" altLang="en-US" sz="900"/>
            <a:t>＊ランク３は初心者クラスです。</a:t>
          </a:r>
          <a:endParaRPr kumimoji="1" lang="en-US" altLang="ja-JP" sz="900"/>
        </a:p>
        <a:p>
          <a:pPr lvl="0">
            <a:spcAft>
              <a:spcPts val="600"/>
            </a:spcAft>
          </a:pPr>
          <a:r>
            <a:rPr kumimoji="1" lang="ja-JP" altLang="en-US" sz="900"/>
            <a:t>＊苗字と名前の間には、必ず全角文字の「空白」を入れてください</a:t>
          </a:r>
          <a:endParaRPr kumimoji="1" lang="en-US" altLang="ja-JP" sz="900"/>
        </a:p>
        <a:p>
          <a:pPr lvl="0">
            <a:spcAft>
              <a:spcPts val="600"/>
            </a:spcAft>
          </a:pPr>
          <a:r>
            <a:rPr kumimoji="1" lang="ja-JP" altLang="en-US" sz="900"/>
            <a:t>＊監督（</a:t>
          </a:r>
          <a:r>
            <a:rPr kumimoji="1" lang="en-US" altLang="ja-JP" sz="900"/>
            <a:t>1</a:t>
          </a:r>
          <a:r>
            <a:rPr kumimoji="1" lang="ja-JP" altLang="en-US" sz="900"/>
            <a:t>名）は〇を選択してください。</a:t>
          </a:r>
          <a:endParaRPr kumimoji="1" lang="en-US" altLang="ja-JP" sz="900"/>
        </a:p>
        <a:p>
          <a:pPr lvl="0">
            <a:spcAft>
              <a:spcPts val="600"/>
            </a:spcAft>
          </a:pPr>
          <a:r>
            <a:rPr kumimoji="1" lang="ja-JP" altLang="en-US" sz="900"/>
            <a:t>＊性別、在住・在勤を選択してください。</a:t>
          </a:r>
          <a:endParaRPr kumimoji="1" lang="en-US" altLang="ja-JP" sz="900"/>
        </a:p>
        <a:p>
          <a:pPr eaLnBrk="1" fontAlgn="auto" latinLnBrk="0" hangingPunct="1">
            <a:spcAft>
              <a:spcPts val="600"/>
            </a:spcAft>
          </a:pPr>
          <a:r>
            <a:rPr kumimoji="1" lang="ja-JP" altLang="ja-JP" sz="9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＊フリガナが、間違っている又は表示されない場合は手入力してください。</a:t>
          </a:r>
          <a:endParaRPr kumimoji="1" lang="en-US" altLang="ja-JP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>
            <a:spcAft>
              <a:spcPts val="600"/>
            </a:spcAft>
          </a:pPr>
          <a:r>
            <a:rPr kumimoji="1" lang="ja-JP" altLang="en-US" sz="900"/>
            <a:t>＊参加費は、申込み代表者がまとめてお支払い下さい。</a:t>
          </a:r>
          <a:br>
            <a:rPr kumimoji="1" lang="en-US" altLang="ja-JP" sz="900"/>
          </a:br>
          <a:r>
            <a:rPr kumimoji="1" lang="ja-JP" altLang="en-US" sz="900"/>
            <a:t>　ご協力お願い致します。</a:t>
          </a:r>
          <a:endParaRPr kumimoji="1" lang="en-US" altLang="ja-JP" sz="900"/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7FDB-6F11-40FB-88A9-5A829E04D0EE}">
  <dimension ref="A1:AX36"/>
  <sheetViews>
    <sheetView showGridLines="0" tabSelected="1" zoomScale="98" zoomScaleNormal="98" workbookViewId="0">
      <pane xSplit="28" topLeftCell="AC1" activePane="topRight" state="frozen"/>
      <selection pane="topRight" activeCell="E2" sqref="E2:F2"/>
    </sheetView>
  </sheetViews>
  <sheetFormatPr defaultColWidth="8.73046875" defaultRowHeight="17.5" x14ac:dyDescent="0.6"/>
  <cols>
    <col min="1" max="1" width="0.73046875" style="2" customWidth="1"/>
    <col min="2" max="2" width="2.06640625" style="2" hidden="1" customWidth="1"/>
    <col min="3" max="3" width="2.59765625" style="2" customWidth="1"/>
    <col min="4" max="4" width="4.6640625" style="2" customWidth="1"/>
    <col min="5" max="5" width="2.59765625" style="2" customWidth="1"/>
    <col min="6" max="6" width="12.33203125" style="2" customWidth="1"/>
    <col min="7" max="7" width="14.33203125" style="99" customWidth="1"/>
    <col min="8" max="8" width="12.9296875" style="2" customWidth="1"/>
    <col min="9" max="9" width="12.3984375" style="99" customWidth="1"/>
    <col min="10" max="10" width="3.59765625" style="2" customWidth="1"/>
    <col min="11" max="11" width="3.3984375" style="2" hidden="1" customWidth="1"/>
    <col min="12" max="12" width="5.59765625" style="2" customWidth="1"/>
    <col min="13" max="13" width="4.53125" style="18" customWidth="1"/>
    <col min="14" max="14" width="6.6640625" style="18" hidden="1" customWidth="1"/>
    <col min="15" max="15" width="6.6640625" style="18" customWidth="1"/>
    <col min="16" max="16" width="0.6640625" style="18" customWidth="1"/>
    <col min="17" max="17" width="1.06640625" style="2" hidden="1" customWidth="1"/>
    <col min="18" max="18" width="6.6640625" style="2" hidden="1" customWidth="1"/>
    <col min="19" max="19" width="4.46484375" style="2" hidden="1" customWidth="1"/>
    <col min="20" max="20" width="1.6640625" style="2" hidden="1" customWidth="1"/>
    <col min="21" max="21" width="3.86328125" style="2" hidden="1" customWidth="1"/>
    <col min="22" max="22" width="8" style="2" hidden="1" customWidth="1"/>
    <col min="23" max="23" width="3.86328125" style="2" hidden="1" customWidth="1"/>
    <col min="24" max="24" width="5.19921875" style="2" hidden="1" customWidth="1"/>
    <col min="25" max="26" width="1.9296875" style="2" hidden="1" customWidth="1"/>
    <col min="27" max="27" width="1.6640625" style="2" hidden="1" customWidth="1"/>
    <col min="28" max="28" width="1.9296875" style="2" hidden="1" customWidth="1"/>
    <col min="29" max="29" width="38.9296875" style="2" bestFit="1" customWidth="1"/>
    <col min="30" max="30" width="41.46484375" style="5" customWidth="1"/>
    <col min="31" max="31" width="8.59765625" style="2" hidden="1" customWidth="1"/>
    <col min="32" max="32" width="3.86328125" style="2" hidden="1" customWidth="1"/>
    <col min="33" max="33" width="9.06640625" style="2" hidden="1" customWidth="1"/>
    <col min="34" max="34" width="7.73046875" style="2" hidden="1" customWidth="1"/>
    <col min="35" max="35" width="10.46484375" style="2" hidden="1" customWidth="1"/>
    <col min="36" max="36" width="5.1328125" style="2" hidden="1" customWidth="1"/>
    <col min="37" max="37" width="3.86328125" style="2" hidden="1" customWidth="1"/>
    <col min="38" max="38" width="3.46484375" style="2" hidden="1" customWidth="1"/>
    <col min="39" max="39" width="3.86328125" style="2" hidden="1" customWidth="1"/>
    <col min="40" max="40" width="5.1328125" style="2" hidden="1" customWidth="1"/>
    <col min="41" max="41" width="3.86328125" style="2" hidden="1" customWidth="1"/>
    <col min="42" max="42" width="5.1328125" style="2" hidden="1" customWidth="1"/>
    <col min="43" max="43" width="6.46484375" style="2" hidden="1" customWidth="1"/>
    <col min="44" max="44" width="3.33203125" style="2" hidden="1" customWidth="1"/>
    <col min="45" max="45" width="5.1328125" style="2" hidden="1" customWidth="1"/>
    <col min="46" max="46" width="7.73046875" style="2" hidden="1" customWidth="1"/>
    <col min="47" max="47" width="3.33203125" style="2" hidden="1" customWidth="1"/>
    <col min="48" max="48" width="3.86328125" style="2" hidden="1" customWidth="1"/>
    <col min="49" max="49" width="5.1328125" style="2" hidden="1" customWidth="1"/>
    <col min="50" max="50" width="9.1328125" style="2" hidden="1" customWidth="1"/>
    <col min="51" max="16384" width="8.73046875" style="2"/>
  </cols>
  <sheetData>
    <row r="1" spans="1:50" ht="24" customHeight="1" thickBot="1" x14ac:dyDescent="0.65">
      <c r="A1" s="1"/>
      <c r="B1" s="1">
        <v>8</v>
      </c>
      <c r="C1" s="100" t="s">
        <v>0</v>
      </c>
      <c r="D1" s="100"/>
      <c r="E1" s="100"/>
      <c r="F1" s="100"/>
      <c r="G1" s="100"/>
      <c r="H1" s="100"/>
      <c r="I1" s="100"/>
      <c r="J1" s="100"/>
      <c r="K1" s="100"/>
      <c r="L1" s="101"/>
      <c r="M1" s="101"/>
      <c r="N1" s="101"/>
      <c r="O1" s="101"/>
      <c r="P1" s="101"/>
      <c r="Q1" s="101"/>
      <c r="U1" s="3" t="s">
        <v>1</v>
      </c>
      <c r="V1" s="3" t="s">
        <v>2</v>
      </c>
      <c r="W1" s="3" t="s">
        <v>3</v>
      </c>
      <c r="X1" s="3" t="s">
        <v>4</v>
      </c>
      <c r="Y1" s="4"/>
      <c r="Z1" s="4"/>
    </row>
    <row r="2" spans="1:50" ht="20.25" customHeight="1" x14ac:dyDescent="0.6">
      <c r="A2" s="1"/>
      <c r="B2" s="1"/>
      <c r="C2" s="102" t="s">
        <v>5</v>
      </c>
      <c r="D2" s="103"/>
      <c r="E2" s="104"/>
      <c r="F2" s="105"/>
      <c r="G2" s="6"/>
      <c r="H2" s="7"/>
      <c r="I2" s="8"/>
      <c r="J2" s="1"/>
      <c r="K2" s="1"/>
      <c r="L2" s="1"/>
      <c r="M2" s="9"/>
      <c r="N2" s="9"/>
      <c r="O2" s="9"/>
      <c r="P2" s="9"/>
      <c r="U2" s="10"/>
      <c r="V2" s="10"/>
      <c r="W2" s="10"/>
      <c r="X2" s="10">
        <v>7000</v>
      </c>
      <c r="Y2" s="4"/>
      <c r="Z2" s="4"/>
    </row>
    <row r="3" spans="1:50" ht="20.25" customHeight="1" x14ac:dyDescent="0.6">
      <c r="A3" s="1"/>
      <c r="B3" s="1"/>
      <c r="C3" s="106" t="s">
        <v>6</v>
      </c>
      <c r="D3" s="107"/>
      <c r="E3" s="108"/>
      <c r="F3" s="109"/>
      <c r="G3" s="6"/>
      <c r="H3" s="7"/>
      <c r="I3" s="11"/>
      <c r="J3" s="7"/>
      <c r="K3" s="1"/>
      <c r="L3" s="1"/>
      <c r="M3" s="9"/>
      <c r="N3" s="9"/>
      <c r="O3" s="9"/>
      <c r="P3" s="9"/>
      <c r="Q3" s="1"/>
      <c r="U3" s="4"/>
      <c r="V3" s="4"/>
      <c r="W3" s="4"/>
      <c r="X3" s="4"/>
      <c r="Y3" s="4"/>
      <c r="Z3" s="4"/>
    </row>
    <row r="4" spans="1:50" ht="20.25" customHeight="1" x14ac:dyDescent="0.6">
      <c r="A4" s="1"/>
      <c r="B4" s="1"/>
      <c r="C4" s="110" t="s">
        <v>7</v>
      </c>
      <c r="D4" s="111"/>
      <c r="E4" s="112" t="str">
        <f>PHONETIC(E3)</f>
        <v/>
      </c>
      <c r="F4" s="113"/>
      <c r="G4" s="6"/>
      <c r="H4" s="7"/>
      <c r="I4" s="11"/>
      <c r="J4" s="7"/>
      <c r="K4" s="1"/>
      <c r="L4" s="1"/>
      <c r="M4" s="9"/>
      <c r="N4" s="9"/>
      <c r="O4" s="9"/>
      <c r="P4" s="9"/>
      <c r="Q4" s="1"/>
      <c r="R4" s="1"/>
      <c r="U4" s="12">
        <v>1</v>
      </c>
      <c r="V4" s="12">
        <v>2</v>
      </c>
      <c r="W4" s="12">
        <v>3</v>
      </c>
      <c r="X4" s="12">
        <v>4</v>
      </c>
      <c r="Y4" s="12">
        <v>5</v>
      </c>
      <c r="Z4" s="12">
        <v>6</v>
      </c>
    </row>
    <row r="5" spans="1:50" ht="20.25" customHeight="1" thickBot="1" x14ac:dyDescent="0.65">
      <c r="A5" s="1"/>
      <c r="B5" s="1"/>
      <c r="C5" s="114" t="s">
        <v>8</v>
      </c>
      <c r="D5" s="115"/>
      <c r="E5" s="116"/>
      <c r="F5" s="117"/>
      <c r="G5" s="13"/>
      <c r="H5" s="7"/>
      <c r="I5" s="14"/>
      <c r="J5" s="7"/>
      <c r="K5" s="1"/>
      <c r="L5" s="1"/>
      <c r="M5" s="9"/>
      <c r="N5" s="9"/>
      <c r="O5" s="9"/>
      <c r="P5" s="9"/>
      <c r="Q5" s="1"/>
      <c r="R5" s="1"/>
      <c r="U5" s="15" t="s">
        <v>9</v>
      </c>
      <c r="V5" s="12" t="s">
        <v>10</v>
      </c>
      <c r="W5" s="12" t="s">
        <v>11</v>
      </c>
      <c r="X5" s="12"/>
      <c r="Y5" s="12"/>
      <c r="Z5" s="12"/>
    </row>
    <row r="6" spans="1:50" ht="20.25" customHeight="1" thickBot="1" x14ac:dyDescent="0.65">
      <c r="A6" s="1"/>
      <c r="B6" s="1"/>
      <c r="C6" s="118" t="s">
        <v>12</v>
      </c>
      <c r="D6" s="119"/>
      <c r="E6" s="120"/>
      <c r="F6" s="121"/>
      <c r="G6" s="121"/>
      <c r="H6" s="16"/>
      <c r="I6" s="14"/>
      <c r="J6" s="7"/>
      <c r="K6" s="1"/>
      <c r="L6" s="1"/>
      <c r="M6" s="9"/>
      <c r="N6" s="9"/>
      <c r="O6" s="9"/>
      <c r="P6" s="9"/>
      <c r="Q6" s="1"/>
      <c r="R6" s="1"/>
      <c r="U6" s="12" t="s">
        <v>13</v>
      </c>
      <c r="V6" s="12" t="s">
        <v>10</v>
      </c>
      <c r="W6" s="12" t="s">
        <v>11</v>
      </c>
      <c r="X6" s="12"/>
      <c r="Y6" s="12"/>
      <c r="Z6" s="12"/>
    </row>
    <row r="7" spans="1:50" ht="20.25" customHeight="1" x14ac:dyDescent="0.6">
      <c r="A7" s="1"/>
      <c r="B7" s="1"/>
      <c r="C7" s="106" t="s">
        <v>14</v>
      </c>
      <c r="D7" s="130"/>
      <c r="E7" s="131"/>
      <c r="F7" s="132"/>
      <c r="G7" s="17"/>
      <c r="H7" s="7"/>
      <c r="I7" s="11"/>
      <c r="J7" s="7"/>
      <c r="L7" s="1"/>
      <c r="P7" s="9"/>
      <c r="Q7" s="1"/>
      <c r="R7" s="1"/>
      <c r="U7" s="15" t="s">
        <v>15</v>
      </c>
      <c r="V7" s="12" t="s">
        <v>10</v>
      </c>
      <c r="W7" s="12" t="s">
        <v>11</v>
      </c>
      <c r="X7" s="12" t="s">
        <v>16</v>
      </c>
      <c r="Y7" s="12"/>
      <c r="Z7" s="12"/>
    </row>
    <row r="8" spans="1:50" ht="20.25" customHeight="1" thickBot="1" x14ac:dyDescent="0.65">
      <c r="A8" s="1"/>
      <c r="B8" s="1"/>
      <c r="C8" s="133" t="s">
        <v>17</v>
      </c>
      <c r="D8" s="134"/>
      <c r="E8" s="135" t="s">
        <v>18</v>
      </c>
      <c r="F8" s="136"/>
      <c r="G8" s="8"/>
      <c r="H8" s="1"/>
      <c r="I8" s="137">
        <f>COUNTA(F13:F28)*X2</f>
        <v>0</v>
      </c>
      <c r="J8" s="137"/>
      <c r="K8" s="137"/>
      <c r="L8" s="137"/>
      <c r="M8" s="137"/>
      <c r="N8" s="20"/>
      <c r="O8" s="20"/>
      <c r="P8" s="9"/>
      <c r="Q8" s="1"/>
      <c r="R8" s="1"/>
      <c r="U8" s="12"/>
      <c r="V8" s="12"/>
      <c r="W8" s="12"/>
      <c r="X8" s="12"/>
      <c r="Y8" s="12"/>
      <c r="Z8" s="12"/>
    </row>
    <row r="9" spans="1:50" ht="14.25" customHeight="1" thickBot="1" x14ac:dyDescent="0.65">
      <c r="A9" s="1"/>
      <c r="B9" s="1"/>
      <c r="C9" s="1"/>
      <c r="D9" s="1"/>
      <c r="E9" s="1"/>
      <c r="F9" s="1"/>
      <c r="G9" s="8"/>
      <c r="H9" s="1"/>
      <c r="I9" s="137"/>
      <c r="J9" s="137"/>
      <c r="K9" s="137"/>
      <c r="L9" s="137"/>
      <c r="M9" s="137"/>
      <c r="N9" s="20"/>
      <c r="O9" s="20"/>
      <c r="P9" s="9"/>
      <c r="Q9" s="1"/>
      <c r="R9" s="1"/>
      <c r="AC9" s="21"/>
    </row>
    <row r="10" spans="1:50" s="21" customFormat="1" ht="51" customHeight="1" thickBot="1" x14ac:dyDescent="0.65">
      <c r="A10" s="22"/>
      <c r="B10" s="23"/>
      <c r="C10" s="24"/>
      <c r="D10" s="25" t="s">
        <v>19</v>
      </c>
      <c r="E10" s="25" t="s">
        <v>20</v>
      </c>
      <c r="F10" s="26" t="s">
        <v>21</v>
      </c>
      <c r="G10" s="27" t="s">
        <v>22</v>
      </c>
      <c r="H10" s="26" t="s">
        <v>23</v>
      </c>
      <c r="I10" s="27" t="s">
        <v>24</v>
      </c>
      <c r="J10" s="28" t="s">
        <v>25</v>
      </c>
      <c r="K10" s="1"/>
      <c r="L10" s="29" t="s">
        <v>26</v>
      </c>
      <c r="M10" s="30" t="s">
        <v>27</v>
      </c>
      <c r="N10" s="31"/>
      <c r="O10" s="29" t="s">
        <v>28</v>
      </c>
      <c r="P10" s="1"/>
      <c r="Q10" s="1"/>
      <c r="AB10" s="21">
        <f>LEN(F13)</f>
        <v>0</v>
      </c>
      <c r="AC10" s="32" t="str">
        <f>IF(OR(AB10&gt;15,AC9&gt;15),"チーム名はなるべく短めにしてください。"&amp;CHAR(10)&amp;"(組み合わせ表の字が小さく読み取れなくなります)","")</f>
        <v/>
      </c>
    </row>
    <row r="11" spans="1:50" s="18" customFormat="1" ht="20.25" customHeight="1" x14ac:dyDescent="0.6">
      <c r="A11" s="9"/>
      <c r="B11" s="33">
        <v>1</v>
      </c>
      <c r="C11" s="122" t="s">
        <v>29</v>
      </c>
      <c r="D11" s="124" t="s">
        <v>15</v>
      </c>
      <c r="E11" s="124" t="s">
        <v>30</v>
      </c>
      <c r="F11" s="126" t="s">
        <v>31</v>
      </c>
      <c r="G11" s="128" t="str">
        <f>PHONETIC(F11)</f>
        <v>ヤマトクラブ</v>
      </c>
      <c r="H11" s="34" t="s">
        <v>32</v>
      </c>
      <c r="I11" s="35" t="str">
        <f t="shared" ref="I11:I28" si="0">PHONETIC(H11)</f>
        <v>ヤマト　タロウ</v>
      </c>
      <c r="J11" s="36" t="s">
        <v>33</v>
      </c>
      <c r="K11" s="37"/>
      <c r="L11" s="38" t="s">
        <v>34</v>
      </c>
      <c r="M11" s="36" t="s">
        <v>35</v>
      </c>
      <c r="N11" s="39"/>
      <c r="O11" s="40">
        <f>$X$2</f>
        <v>7000</v>
      </c>
      <c r="P11" s="1"/>
      <c r="Q11" s="1"/>
      <c r="U11" s="41" t="str">
        <f>IF($D11="","",IF($D11=$U$5,V$5,IF($D11=$U$6,V$6,IF($D11=$U$7,V$7))))</f>
        <v>1部</v>
      </c>
      <c r="V11" s="41" t="str">
        <f>IF($D11="","",IF($D11=$U$5,W$5,IF($D11=$U$6,W$6,IF($D11=$U$7,W$7))))</f>
        <v>2部</v>
      </c>
      <c r="W11" s="41" t="str">
        <f>IF($D11="","",IF($D11=$U$5,X$5,IF($D11=$U$6,X$6,IF($D11=$U$7,X$7))))</f>
        <v>3部</v>
      </c>
      <c r="X11" s="41">
        <f>IF($D11="","",IF($D11=$U$5,Y$5,IF($D11=$U$6,Y$6,IF($D11=$U$7,Y$7))))</f>
        <v>0</v>
      </c>
      <c r="Y11" s="41">
        <f>IF($D11="","",IF($D11=$U$5,Z$5,IF($D11=$U$6,Z$6,IF($D11=$U$7,Z$7))))</f>
        <v>0</v>
      </c>
      <c r="AA11" s="2"/>
      <c r="AB11" s="18">
        <f>IFERROR(SEARCH("　",$H11,1),0)</f>
        <v>3</v>
      </c>
      <c r="AC11" s="42" t="str">
        <f>IF(AND($H11&lt;&gt;"",AB11=0),"苗字と名前の間に全角文字で「空白」を入力してください","")</f>
        <v/>
      </c>
    </row>
    <row r="12" spans="1:50" s="18" customFormat="1" ht="20.25" customHeight="1" thickBot="1" x14ac:dyDescent="0.65">
      <c r="A12" s="9"/>
      <c r="B12" s="43">
        <v>2</v>
      </c>
      <c r="C12" s="123"/>
      <c r="D12" s="125"/>
      <c r="E12" s="125"/>
      <c r="F12" s="127"/>
      <c r="G12" s="129"/>
      <c r="H12" s="44" t="s">
        <v>36</v>
      </c>
      <c r="I12" s="45" t="str">
        <f t="shared" si="0"/>
        <v>ヤマト　ハナコ</v>
      </c>
      <c r="J12" s="46"/>
      <c r="K12" s="47"/>
      <c r="L12" s="48" t="s">
        <v>37</v>
      </c>
      <c r="M12" s="46" t="s">
        <v>38</v>
      </c>
      <c r="N12" s="49"/>
      <c r="O12" s="50"/>
      <c r="P12" s="1"/>
      <c r="Q12" s="1"/>
      <c r="U12" s="2"/>
      <c r="V12" s="2"/>
      <c r="W12" s="2"/>
      <c r="X12" s="2"/>
      <c r="Y12" s="2"/>
      <c r="AB12" s="18">
        <f t="shared" ref="AB12:AB28" si="1">IFERROR(SEARCH("　",$H12,1),0)</f>
        <v>3</v>
      </c>
      <c r="AC12" s="42" t="str">
        <f t="shared" ref="AC12:AC28" si="2">IF(AND($H12&lt;&gt;"",AB12=0),"苗字と名前の間に全角文字で「空白」を入力してください","")</f>
        <v/>
      </c>
      <c r="AE12" s="51" t="s">
        <v>39</v>
      </c>
      <c r="AF12" s="51" t="s">
        <v>40</v>
      </c>
      <c r="AG12" s="51" t="s">
        <v>41</v>
      </c>
      <c r="AH12" s="51" t="s">
        <v>42</v>
      </c>
      <c r="AI12" s="51" t="s">
        <v>43</v>
      </c>
      <c r="AJ12" s="51" t="s">
        <v>44</v>
      </c>
      <c r="AK12" s="51" t="s">
        <v>45</v>
      </c>
      <c r="AL12" s="51" t="s">
        <v>46</v>
      </c>
      <c r="AM12" s="51" t="s">
        <v>47</v>
      </c>
      <c r="AN12" s="52" t="s">
        <v>48</v>
      </c>
      <c r="AO12" s="51" t="s">
        <v>49</v>
      </c>
      <c r="AP12" s="51" t="s">
        <v>50</v>
      </c>
      <c r="AQ12" s="51" t="s">
        <v>21</v>
      </c>
      <c r="AR12" s="51" t="s">
        <v>51</v>
      </c>
      <c r="AS12" s="51" t="s">
        <v>52</v>
      </c>
      <c r="AT12" s="51" t="s">
        <v>53</v>
      </c>
      <c r="AU12" s="51" t="s">
        <v>54</v>
      </c>
      <c r="AV12" s="51" t="s">
        <v>55</v>
      </c>
      <c r="AW12" s="52" t="s">
        <v>56</v>
      </c>
      <c r="AX12" s="52" t="s">
        <v>57</v>
      </c>
    </row>
    <row r="13" spans="1:50" ht="20.25" customHeight="1" x14ac:dyDescent="0.6">
      <c r="A13" s="1"/>
      <c r="B13" s="53">
        <v>1</v>
      </c>
      <c r="C13" s="54">
        <v>1</v>
      </c>
      <c r="D13" s="138"/>
      <c r="E13" s="138"/>
      <c r="F13" s="141"/>
      <c r="G13" s="144" t="str">
        <f t="shared" ref="G13:G28" si="3">PHONETIC(F13)</f>
        <v/>
      </c>
      <c r="H13" s="55"/>
      <c r="I13" s="56" t="str">
        <f t="shared" si="0"/>
        <v/>
      </c>
      <c r="J13" s="57"/>
      <c r="K13" s="58"/>
      <c r="L13" s="55"/>
      <c r="M13" s="59" t="str">
        <f>IF(H13="","",IF(AM13="女子","女",IF(AM13="男子","男","")))</f>
        <v/>
      </c>
      <c r="N13" s="60"/>
      <c r="O13" s="61">
        <f>COUNTA($F13)*$X$2</f>
        <v>0</v>
      </c>
      <c r="P13" s="1"/>
      <c r="Q13" s="1"/>
      <c r="U13" s="41" t="str">
        <f>IF($D13="","",IF($D13=$U$5,V$5,IF($D13=$U$6,V$6,IF($D13=$U$7,V$7))))</f>
        <v/>
      </c>
      <c r="V13" s="41" t="str">
        <f>IF($D13="","",IF($D13=$U$5,W$5,IF($D13=$U$6,W$6,IF($D13=$U$7,W$7))))</f>
        <v/>
      </c>
      <c r="W13" s="41" t="str">
        <f>IF($D13="","",IF($D13=$U$5,X$5,IF($D13=$U$6,X$6,IF($D13=$U$7,X$7))))</f>
        <v/>
      </c>
      <c r="X13" s="41" t="str">
        <f>IF($D13="","",IF($D13=$U$5,Y$5,IF($D13=$U$6,Y$6,IF($D13=$U$7,Y$7))))</f>
        <v/>
      </c>
      <c r="Y13" s="41" t="str">
        <f>IF($D13="","",IF($D13=$U$5,Z$5,IF($D13=$U$6,Z$6,IF($D13=$U$7,Z$7))))</f>
        <v/>
      </c>
      <c r="AB13" s="18">
        <f t="shared" si="1"/>
        <v>0</v>
      </c>
      <c r="AC13" s="42" t="str">
        <f t="shared" si="2"/>
        <v/>
      </c>
      <c r="AD13" s="2"/>
      <c r="AE13" s="62">
        <f>$E$2</f>
        <v>0</v>
      </c>
      <c r="AF13" s="63">
        <f>$E$5</f>
        <v>0</v>
      </c>
      <c r="AG13" s="63" t="str">
        <f>$E$4</f>
        <v/>
      </c>
      <c r="AH13" s="63">
        <f>$E$3</f>
        <v>0</v>
      </c>
      <c r="AI13" s="63">
        <f>$E$6</f>
        <v>0</v>
      </c>
      <c r="AJ13" s="64">
        <f>$E$7</f>
        <v>0</v>
      </c>
      <c r="AK13" s="63" t="str">
        <f>$E$8</f>
        <v>不要</v>
      </c>
      <c r="AL13" s="63">
        <f>C13</f>
        <v>1</v>
      </c>
      <c r="AM13" s="63">
        <f>D13</f>
        <v>0</v>
      </c>
      <c r="AN13" s="63">
        <f>E13</f>
        <v>0</v>
      </c>
      <c r="AO13" s="65">
        <f>H13</f>
        <v>0</v>
      </c>
      <c r="AP13" s="63" t="str">
        <f>I13</f>
        <v/>
      </c>
      <c r="AQ13" s="63">
        <f>F13</f>
        <v>0</v>
      </c>
      <c r="AR13" s="63" t="str">
        <f>G13</f>
        <v/>
      </c>
      <c r="AS13" s="63" t="str">
        <f>IF(J13="","",J13)</f>
        <v/>
      </c>
      <c r="AT13" s="63" t="str">
        <f>IF(L13="","",L13)</f>
        <v/>
      </c>
      <c r="AU13" s="66"/>
      <c r="AV13" s="67" t="str">
        <f>M13</f>
        <v/>
      </c>
      <c r="AW13" s="68">
        <f>O13</f>
        <v>0</v>
      </c>
      <c r="AX13" s="69" t="str">
        <f>IF(J13="","",J13)</f>
        <v/>
      </c>
    </row>
    <row r="14" spans="1:50" ht="20.25" customHeight="1" x14ac:dyDescent="0.6">
      <c r="A14" s="1"/>
      <c r="B14" s="70">
        <v>2</v>
      </c>
      <c r="C14" s="71">
        <v>2</v>
      </c>
      <c r="D14" s="139"/>
      <c r="E14" s="139"/>
      <c r="F14" s="142"/>
      <c r="G14" s="145" t="str">
        <f t="shared" si="3"/>
        <v/>
      </c>
      <c r="H14" s="72"/>
      <c r="I14" s="73" t="str">
        <f t="shared" si="0"/>
        <v/>
      </c>
      <c r="J14" s="74"/>
      <c r="K14" s="75"/>
      <c r="L14" s="72"/>
      <c r="M14" s="76" t="str">
        <f t="shared" ref="M14:M28" si="4">IF(H14="","",IF(AM14="女子","女",IF(AM14="男子","男","")))</f>
        <v/>
      </c>
      <c r="N14" s="77"/>
      <c r="O14" s="78"/>
      <c r="P14" s="1"/>
      <c r="Q14" s="1"/>
      <c r="AB14" s="18">
        <f t="shared" si="1"/>
        <v>0</v>
      </c>
      <c r="AC14" s="42" t="str">
        <f t="shared" si="2"/>
        <v/>
      </c>
      <c r="AD14" s="2"/>
      <c r="AE14" s="79">
        <f t="shared" ref="AE14:AE28" si="5">$E$2</f>
        <v>0</v>
      </c>
      <c r="AF14" s="80">
        <f t="shared" ref="AF14:AF28" si="6">$E$5</f>
        <v>0</v>
      </c>
      <c r="AG14" s="80" t="str">
        <f t="shared" ref="AG14:AG28" si="7">$E$4</f>
        <v/>
      </c>
      <c r="AH14" s="80">
        <f t="shared" ref="AH14:AH28" si="8">$E$3</f>
        <v>0</v>
      </c>
      <c r="AI14" s="80">
        <f t="shared" ref="AI14:AI28" si="9">$E$6</f>
        <v>0</v>
      </c>
      <c r="AJ14" s="81">
        <f t="shared" ref="AJ14:AJ28" si="10">$E$7</f>
        <v>0</v>
      </c>
      <c r="AK14" s="80" t="str">
        <f t="shared" ref="AK14:AK28" si="11">$E$8</f>
        <v>不要</v>
      </c>
      <c r="AL14" s="63">
        <f t="shared" ref="AL14:AL20" si="12">C14</f>
        <v>2</v>
      </c>
      <c r="AM14" s="80">
        <f t="shared" ref="AM14:AN20" si="13">AM13</f>
        <v>0</v>
      </c>
      <c r="AN14" s="80">
        <f t="shared" si="13"/>
        <v>0</v>
      </c>
      <c r="AO14" s="65">
        <f t="shared" ref="AO14:AP20" si="14">H14</f>
        <v>0</v>
      </c>
      <c r="AP14" s="63" t="str">
        <f t="shared" si="14"/>
        <v/>
      </c>
      <c r="AQ14" s="80">
        <f>AQ13</f>
        <v>0</v>
      </c>
      <c r="AR14" s="80" t="str">
        <f>AR13</f>
        <v/>
      </c>
      <c r="AS14" s="63" t="str">
        <f t="shared" ref="AS14:AS20" si="15">IF(J14="","",J14)</f>
        <v/>
      </c>
      <c r="AT14" s="63" t="str">
        <f t="shared" ref="AT14:AT20" si="16">IF(L14="","",L14)</f>
        <v/>
      </c>
      <c r="AU14" s="82"/>
      <c r="AV14" s="67" t="str">
        <f t="shared" ref="AV14:AV20" si="17">M14</f>
        <v/>
      </c>
      <c r="AW14" s="83"/>
      <c r="AX14" s="69" t="str">
        <f t="shared" ref="AX14:AX20" si="18">IF(J14="","",J14)</f>
        <v/>
      </c>
    </row>
    <row r="15" spans="1:50" ht="20.25" customHeight="1" x14ac:dyDescent="0.6">
      <c r="A15" s="1"/>
      <c r="B15" s="70">
        <v>3</v>
      </c>
      <c r="C15" s="71">
        <v>3</v>
      </c>
      <c r="D15" s="139"/>
      <c r="E15" s="139"/>
      <c r="F15" s="142"/>
      <c r="G15" s="145" t="str">
        <f t="shared" si="3"/>
        <v/>
      </c>
      <c r="H15" s="72"/>
      <c r="I15" s="73" t="str">
        <f t="shared" si="0"/>
        <v/>
      </c>
      <c r="J15" s="74"/>
      <c r="K15" s="75"/>
      <c r="L15" s="72"/>
      <c r="M15" s="76" t="str">
        <f t="shared" si="4"/>
        <v/>
      </c>
      <c r="N15" s="77"/>
      <c r="O15" s="78"/>
      <c r="P15" s="1"/>
      <c r="Q15" s="1"/>
      <c r="AB15" s="18">
        <f t="shared" si="1"/>
        <v>0</v>
      </c>
      <c r="AC15" s="42" t="str">
        <f t="shared" si="2"/>
        <v/>
      </c>
      <c r="AD15" s="2"/>
      <c r="AE15" s="79">
        <f t="shared" si="5"/>
        <v>0</v>
      </c>
      <c r="AF15" s="80">
        <f t="shared" si="6"/>
        <v>0</v>
      </c>
      <c r="AG15" s="80" t="str">
        <f t="shared" si="7"/>
        <v/>
      </c>
      <c r="AH15" s="80">
        <f t="shared" si="8"/>
        <v>0</v>
      </c>
      <c r="AI15" s="80">
        <f t="shared" si="9"/>
        <v>0</v>
      </c>
      <c r="AJ15" s="81">
        <f t="shared" si="10"/>
        <v>0</v>
      </c>
      <c r="AK15" s="80" t="str">
        <f t="shared" si="11"/>
        <v>不要</v>
      </c>
      <c r="AL15" s="63">
        <f t="shared" si="12"/>
        <v>3</v>
      </c>
      <c r="AM15" s="80">
        <f t="shared" si="13"/>
        <v>0</v>
      </c>
      <c r="AN15" s="80">
        <f t="shared" si="13"/>
        <v>0</v>
      </c>
      <c r="AO15" s="65">
        <f t="shared" si="14"/>
        <v>0</v>
      </c>
      <c r="AP15" s="63" t="str">
        <f t="shared" si="14"/>
        <v/>
      </c>
      <c r="AQ15" s="80">
        <f t="shared" ref="AQ15:AR20" si="19">AQ14</f>
        <v>0</v>
      </c>
      <c r="AR15" s="80" t="str">
        <f t="shared" si="19"/>
        <v/>
      </c>
      <c r="AS15" s="63" t="str">
        <f t="shared" si="15"/>
        <v/>
      </c>
      <c r="AT15" s="63" t="str">
        <f t="shared" si="16"/>
        <v/>
      </c>
      <c r="AU15" s="82"/>
      <c r="AV15" s="67" t="str">
        <f t="shared" si="17"/>
        <v/>
      </c>
      <c r="AW15" s="83"/>
      <c r="AX15" s="69" t="str">
        <f t="shared" si="18"/>
        <v/>
      </c>
    </row>
    <row r="16" spans="1:50" ht="20.25" customHeight="1" x14ac:dyDescent="0.6">
      <c r="A16" s="1"/>
      <c r="B16" s="70">
        <v>4</v>
      </c>
      <c r="C16" s="71">
        <v>4</v>
      </c>
      <c r="D16" s="139"/>
      <c r="E16" s="139"/>
      <c r="F16" s="142"/>
      <c r="G16" s="145" t="str">
        <f t="shared" si="3"/>
        <v/>
      </c>
      <c r="H16" s="72"/>
      <c r="I16" s="73" t="str">
        <f t="shared" si="0"/>
        <v/>
      </c>
      <c r="J16" s="74"/>
      <c r="K16" s="75"/>
      <c r="L16" s="72"/>
      <c r="M16" s="76" t="str">
        <f t="shared" si="4"/>
        <v/>
      </c>
      <c r="N16" s="77"/>
      <c r="O16" s="78"/>
      <c r="P16" s="1"/>
      <c r="Q16" s="1"/>
      <c r="AB16" s="18">
        <f t="shared" si="1"/>
        <v>0</v>
      </c>
      <c r="AC16" s="42" t="str">
        <f t="shared" si="2"/>
        <v/>
      </c>
      <c r="AD16" s="2"/>
      <c r="AE16" s="79">
        <f t="shared" si="5"/>
        <v>0</v>
      </c>
      <c r="AF16" s="80">
        <f t="shared" si="6"/>
        <v>0</v>
      </c>
      <c r="AG16" s="80" t="str">
        <f t="shared" si="7"/>
        <v/>
      </c>
      <c r="AH16" s="80">
        <f t="shared" si="8"/>
        <v>0</v>
      </c>
      <c r="AI16" s="80">
        <f t="shared" si="9"/>
        <v>0</v>
      </c>
      <c r="AJ16" s="81">
        <f t="shared" si="10"/>
        <v>0</v>
      </c>
      <c r="AK16" s="80" t="str">
        <f t="shared" si="11"/>
        <v>不要</v>
      </c>
      <c r="AL16" s="63">
        <f t="shared" si="12"/>
        <v>4</v>
      </c>
      <c r="AM16" s="80">
        <f t="shared" si="13"/>
        <v>0</v>
      </c>
      <c r="AN16" s="80">
        <f t="shared" si="13"/>
        <v>0</v>
      </c>
      <c r="AO16" s="65">
        <f t="shared" si="14"/>
        <v>0</v>
      </c>
      <c r="AP16" s="63" t="str">
        <f t="shared" si="14"/>
        <v/>
      </c>
      <c r="AQ16" s="80">
        <f t="shared" si="19"/>
        <v>0</v>
      </c>
      <c r="AR16" s="80" t="str">
        <f t="shared" si="19"/>
        <v/>
      </c>
      <c r="AS16" s="63" t="str">
        <f t="shared" si="15"/>
        <v/>
      </c>
      <c r="AT16" s="63" t="str">
        <f t="shared" si="16"/>
        <v/>
      </c>
      <c r="AU16" s="82"/>
      <c r="AV16" s="67" t="str">
        <f t="shared" si="17"/>
        <v/>
      </c>
      <c r="AW16" s="83"/>
      <c r="AX16" s="69" t="str">
        <f t="shared" si="18"/>
        <v/>
      </c>
    </row>
    <row r="17" spans="1:50" ht="20.25" customHeight="1" x14ac:dyDescent="0.6">
      <c r="A17" s="1"/>
      <c r="B17" s="70">
        <v>5</v>
      </c>
      <c r="C17" s="71">
        <v>5</v>
      </c>
      <c r="D17" s="139"/>
      <c r="E17" s="139"/>
      <c r="F17" s="142"/>
      <c r="G17" s="145" t="str">
        <f t="shared" si="3"/>
        <v/>
      </c>
      <c r="H17" s="72"/>
      <c r="I17" s="73" t="str">
        <f t="shared" si="0"/>
        <v/>
      </c>
      <c r="J17" s="74"/>
      <c r="K17" s="75"/>
      <c r="L17" s="72"/>
      <c r="M17" s="76" t="str">
        <f t="shared" si="4"/>
        <v/>
      </c>
      <c r="N17" s="77"/>
      <c r="O17" s="78"/>
      <c r="P17" s="1"/>
      <c r="Q17" s="1"/>
      <c r="AB17" s="18">
        <f t="shared" si="1"/>
        <v>0</v>
      </c>
      <c r="AC17" s="42" t="str">
        <f t="shared" si="2"/>
        <v/>
      </c>
      <c r="AD17" s="2"/>
      <c r="AE17" s="79">
        <f t="shared" si="5"/>
        <v>0</v>
      </c>
      <c r="AF17" s="80">
        <f t="shared" si="6"/>
        <v>0</v>
      </c>
      <c r="AG17" s="80" t="str">
        <f t="shared" si="7"/>
        <v/>
      </c>
      <c r="AH17" s="80">
        <f t="shared" si="8"/>
        <v>0</v>
      </c>
      <c r="AI17" s="80">
        <f t="shared" si="9"/>
        <v>0</v>
      </c>
      <c r="AJ17" s="81">
        <f t="shared" si="10"/>
        <v>0</v>
      </c>
      <c r="AK17" s="80" t="str">
        <f t="shared" si="11"/>
        <v>不要</v>
      </c>
      <c r="AL17" s="63">
        <f t="shared" si="12"/>
        <v>5</v>
      </c>
      <c r="AM17" s="80">
        <f t="shared" si="13"/>
        <v>0</v>
      </c>
      <c r="AN17" s="80">
        <f t="shared" si="13"/>
        <v>0</v>
      </c>
      <c r="AO17" s="65">
        <f t="shared" si="14"/>
        <v>0</v>
      </c>
      <c r="AP17" s="63" t="str">
        <f t="shared" si="14"/>
        <v/>
      </c>
      <c r="AQ17" s="80">
        <f t="shared" si="19"/>
        <v>0</v>
      </c>
      <c r="AR17" s="80" t="str">
        <f t="shared" si="19"/>
        <v/>
      </c>
      <c r="AS17" s="63" t="str">
        <f t="shared" si="15"/>
        <v/>
      </c>
      <c r="AT17" s="63" t="str">
        <f t="shared" si="16"/>
        <v/>
      </c>
      <c r="AU17" s="82"/>
      <c r="AV17" s="67" t="str">
        <f t="shared" si="17"/>
        <v/>
      </c>
      <c r="AW17" s="83"/>
      <c r="AX17" s="69" t="str">
        <f t="shared" si="18"/>
        <v/>
      </c>
    </row>
    <row r="18" spans="1:50" ht="20.25" customHeight="1" x14ac:dyDescent="0.6">
      <c r="A18" s="1"/>
      <c r="B18" s="70">
        <v>6</v>
      </c>
      <c r="C18" s="71">
        <v>6</v>
      </c>
      <c r="D18" s="139"/>
      <c r="E18" s="139"/>
      <c r="F18" s="142"/>
      <c r="G18" s="145" t="str">
        <f t="shared" si="3"/>
        <v/>
      </c>
      <c r="H18" s="72"/>
      <c r="I18" s="73" t="str">
        <f t="shared" si="0"/>
        <v/>
      </c>
      <c r="J18" s="74"/>
      <c r="K18" s="75"/>
      <c r="L18" s="72"/>
      <c r="M18" s="76" t="str">
        <f t="shared" si="4"/>
        <v/>
      </c>
      <c r="N18" s="77"/>
      <c r="O18" s="78"/>
      <c r="P18" s="1"/>
      <c r="Q18" s="1"/>
      <c r="AB18" s="18">
        <f t="shared" si="1"/>
        <v>0</v>
      </c>
      <c r="AC18" s="42" t="str">
        <f t="shared" si="2"/>
        <v/>
      </c>
      <c r="AD18" s="2"/>
      <c r="AE18" s="79">
        <f t="shared" si="5"/>
        <v>0</v>
      </c>
      <c r="AF18" s="80">
        <f t="shared" si="6"/>
        <v>0</v>
      </c>
      <c r="AG18" s="80" t="str">
        <f t="shared" si="7"/>
        <v/>
      </c>
      <c r="AH18" s="80">
        <f t="shared" si="8"/>
        <v>0</v>
      </c>
      <c r="AI18" s="80">
        <f t="shared" si="9"/>
        <v>0</v>
      </c>
      <c r="AJ18" s="81">
        <f t="shared" si="10"/>
        <v>0</v>
      </c>
      <c r="AK18" s="80" t="str">
        <f t="shared" si="11"/>
        <v>不要</v>
      </c>
      <c r="AL18" s="63">
        <f t="shared" si="12"/>
        <v>6</v>
      </c>
      <c r="AM18" s="80">
        <f t="shared" si="13"/>
        <v>0</v>
      </c>
      <c r="AN18" s="80">
        <f t="shared" si="13"/>
        <v>0</v>
      </c>
      <c r="AO18" s="65">
        <f t="shared" si="14"/>
        <v>0</v>
      </c>
      <c r="AP18" s="63" t="str">
        <f t="shared" si="14"/>
        <v/>
      </c>
      <c r="AQ18" s="80">
        <f t="shared" si="19"/>
        <v>0</v>
      </c>
      <c r="AR18" s="80" t="str">
        <f t="shared" si="19"/>
        <v/>
      </c>
      <c r="AS18" s="63" t="str">
        <f t="shared" si="15"/>
        <v/>
      </c>
      <c r="AT18" s="63" t="str">
        <f t="shared" si="16"/>
        <v/>
      </c>
      <c r="AU18" s="82"/>
      <c r="AV18" s="67" t="str">
        <f t="shared" si="17"/>
        <v/>
      </c>
      <c r="AW18" s="83"/>
      <c r="AX18" s="69" t="str">
        <f t="shared" si="18"/>
        <v/>
      </c>
    </row>
    <row r="19" spans="1:50" ht="20.25" customHeight="1" x14ac:dyDescent="0.6">
      <c r="A19" s="1"/>
      <c r="B19" s="70">
        <v>7</v>
      </c>
      <c r="C19" s="71">
        <v>7</v>
      </c>
      <c r="D19" s="139"/>
      <c r="E19" s="139"/>
      <c r="F19" s="142"/>
      <c r="G19" s="145" t="str">
        <f t="shared" si="3"/>
        <v/>
      </c>
      <c r="H19" s="72"/>
      <c r="I19" s="73" t="str">
        <f t="shared" si="0"/>
        <v/>
      </c>
      <c r="J19" s="74"/>
      <c r="K19" s="75"/>
      <c r="L19" s="72"/>
      <c r="M19" s="76" t="str">
        <f t="shared" si="4"/>
        <v/>
      </c>
      <c r="N19" s="77"/>
      <c r="O19" s="78"/>
      <c r="P19" s="1"/>
      <c r="Q19" s="1"/>
      <c r="AB19" s="18">
        <f t="shared" si="1"/>
        <v>0</v>
      </c>
      <c r="AC19" s="42" t="str">
        <f t="shared" si="2"/>
        <v/>
      </c>
      <c r="AD19" s="2"/>
      <c r="AE19" s="79">
        <f t="shared" si="5"/>
        <v>0</v>
      </c>
      <c r="AF19" s="80">
        <f t="shared" si="6"/>
        <v>0</v>
      </c>
      <c r="AG19" s="80" t="str">
        <f t="shared" si="7"/>
        <v/>
      </c>
      <c r="AH19" s="80">
        <f t="shared" si="8"/>
        <v>0</v>
      </c>
      <c r="AI19" s="80">
        <f t="shared" si="9"/>
        <v>0</v>
      </c>
      <c r="AJ19" s="81">
        <f t="shared" si="10"/>
        <v>0</v>
      </c>
      <c r="AK19" s="80" t="str">
        <f t="shared" si="11"/>
        <v>不要</v>
      </c>
      <c r="AL19" s="63">
        <f t="shared" si="12"/>
        <v>7</v>
      </c>
      <c r="AM19" s="80">
        <f t="shared" si="13"/>
        <v>0</v>
      </c>
      <c r="AN19" s="80">
        <f t="shared" si="13"/>
        <v>0</v>
      </c>
      <c r="AO19" s="65">
        <f t="shared" si="14"/>
        <v>0</v>
      </c>
      <c r="AP19" s="63" t="str">
        <f t="shared" si="14"/>
        <v/>
      </c>
      <c r="AQ19" s="80">
        <f t="shared" si="19"/>
        <v>0</v>
      </c>
      <c r="AR19" s="80" t="str">
        <f t="shared" si="19"/>
        <v/>
      </c>
      <c r="AS19" s="63" t="str">
        <f t="shared" si="15"/>
        <v/>
      </c>
      <c r="AT19" s="63" t="str">
        <f t="shared" si="16"/>
        <v/>
      </c>
      <c r="AU19" s="82"/>
      <c r="AV19" s="67" t="str">
        <f t="shared" si="17"/>
        <v/>
      </c>
      <c r="AW19" s="83"/>
      <c r="AX19" s="69" t="str">
        <f t="shared" si="18"/>
        <v/>
      </c>
    </row>
    <row r="20" spans="1:50" ht="20.25" customHeight="1" thickBot="1" x14ac:dyDescent="0.65">
      <c r="A20" s="1"/>
      <c r="B20" s="84">
        <v>8</v>
      </c>
      <c r="C20" s="85">
        <v>8</v>
      </c>
      <c r="D20" s="140"/>
      <c r="E20" s="140"/>
      <c r="F20" s="143"/>
      <c r="G20" s="146" t="str">
        <f t="shared" si="3"/>
        <v/>
      </c>
      <c r="H20" s="86"/>
      <c r="I20" s="87" t="str">
        <f t="shared" si="0"/>
        <v/>
      </c>
      <c r="J20" s="19"/>
      <c r="K20" s="88"/>
      <c r="L20" s="86"/>
      <c r="M20" s="89" t="str">
        <f t="shared" si="4"/>
        <v/>
      </c>
      <c r="N20" s="90"/>
      <c r="O20" s="91"/>
      <c r="P20" s="1"/>
      <c r="Q20" s="1"/>
      <c r="AB20" s="18">
        <f t="shared" si="1"/>
        <v>0</v>
      </c>
      <c r="AC20" s="42" t="str">
        <f t="shared" si="2"/>
        <v/>
      </c>
      <c r="AD20" s="2"/>
      <c r="AE20" s="92">
        <f t="shared" si="5"/>
        <v>0</v>
      </c>
      <c r="AF20" s="93">
        <f t="shared" si="6"/>
        <v>0</v>
      </c>
      <c r="AG20" s="93" t="str">
        <f t="shared" si="7"/>
        <v/>
      </c>
      <c r="AH20" s="93">
        <f t="shared" si="8"/>
        <v>0</v>
      </c>
      <c r="AI20" s="93">
        <f t="shared" si="9"/>
        <v>0</v>
      </c>
      <c r="AJ20" s="94">
        <f t="shared" si="10"/>
        <v>0</v>
      </c>
      <c r="AK20" s="93" t="str">
        <f t="shared" si="11"/>
        <v>不要</v>
      </c>
      <c r="AL20" s="69">
        <f t="shared" si="12"/>
        <v>8</v>
      </c>
      <c r="AM20" s="93">
        <f t="shared" si="13"/>
        <v>0</v>
      </c>
      <c r="AN20" s="93">
        <f t="shared" si="13"/>
        <v>0</v>
      </c>
      <c r="AO20" s="95">
        <f t="shared" si="14"/>
        <v>0</v>
      </c>
      <c r="AP20" s="69" t="str">
        <f t="shared" si="14"/>
        <v/>
      </c>
      <c r="AQ20" s="93">
        <f t="shared" si="19"/>
        <v>0</v>
      </c>
      <c r="AR20" s="93" t="str">
        <f t="shared" si="19"/>
        <v/>
      </c>
      <c r="AS20" s="69" t="str">
        <f t="shared" si="15"/>
        <v/>
      </c>
      <c r="AT20" s="69" t="str">
        <f t="shared" si="16"/>
        <v/>
      </c>
      <c r="AU20" s="96"/>
      <c r="AV20" s="97" t="str">
        <f t="shared" si="17"/>
        <v/>
      </c>
      <c r="AW20" s="98"/>
      <c r="AX20" s="69" t="str">
        <f t="shared" si="18"/>
        <v/>
      </c>
    </row>
    <row r="21" spans="1:50" ht="20.25" customHeight="1" x14ac:dyDescent="0.6">
      <c r="A21" s="1"/>
      <c r="B21" s="53">
        <v>1</v>
      </c>
      <c r="C21" s="54">
        <v>1</v>
      </c>
      <c r="D21" s="138"/>
      <c r="E21" s="138"/>
      <c r="F21" s="141"/>
      <c r="G21" s="144" t="str">
        <f t="shared" si="3"/>
        <v/>
      </c>
      <c r="H21" s="55"/>
      <c r="I21" s="56" t="str">
        <f t="shared" si="0"/>
        <v/>
      </c>
      <c r="J21" s="57"/>
      <c r="K21" s="58"/>
      <c r="L21" s="55"/>
      <c r="M21" s="59" t="str">
        <f t="shared" si="4"/>
        <v/>
      </c>
      <c r="N21" s="60"/>
      <c r="O21" s="61">
        <f>COUNTA($F21)*$X$2</f>
        <v>0</v>
      </c>
      <c r="P21" s="1"/>
      <c r="Q21" s="1"/>
      <c r="U21" s="41" t="str">
        <f>IF($D21="","",IF($D21=$U$5,V$5,IF($D21=$U$6,V$6,IF($D21=$U$7,V$7))))</f>
        <v/>
      </c>
      <c r="V21" s="41" t="str">
        <f>IF($D21="","",IF($D21=$U$5,W$5,IF($D21=$U$6,W$6,IF($D21=$U$7,W$7))))</f>
        <v/>
      </c>
      <c r="W21" s="41" t="str">
        <f>IF($D21="","",IF($D21=$U$5,X$5,IF($D21=$U$6,X$6,IF($D21=$U$7,X$7))))</f>
        <v/>
      </c>
      <c r="X21" s="41" t="str">
        <f>IF($D21="","",IF($D21=$U$5,Y$5,IF($D21=$U$6,Y$6,IF($D21=$U$7,Y$7))))</f>
        <v/>
      </c>
      <c r="Y21" s="41" t="str">
        <f>IF($D21="","",IF($D21=$U$5,Z$5,IF($D21=$U$6,Z$6,IF($D21=$U$7,Z$7))))</f>
        <v/>
      </c>
      <c r="AB21" s="18">
        <f t="shared" si="1"/>
        <v>0</v>
      </c>
      <c r="AC21" s="42" t="str">
        <f t="shared" si="2"/>
        <v/>
      </c>
      <c r="AD21" s="2"/>
      <c r="AE21" s="62">
        <f>$E$2</f>
        <v>0</v>
      </c>
      <c r="AF21" s="63">
        <f>$E$5</f>
        <v>0</v>
      </c>
      <c r="AG21" s="63" t="str">
        <f>$E$4</f>
        <v/>
      </c>
      <c r="AH21" s="63">
        <f>$E$3</f>
        <v>0</v>
      </c>
      <c r="AI21" s="63">
        <f>$E$6</f>
        <v>0</v>
      </c>
      <c r="AJ21" s="64">
        <f>$E$7</f>
        <v>0</v>
      </c>
      <c r="AK21" s="63" t="str">
        <f>$E$8</f>
        <v>不要</v>
      </c>
      <c r="AL21" s="63">
        <f>C21</f>
        <v>1</v>
      </c>
      <c r="AM21" s="63">
        <f>D21</f>
        <v>0</v>
      </c>
      <c r="AN21" s="63">
        <f>E21</f>
        <v>0</v>
      </c>
      <c r="AO21" s="65">
        <f>H21</f>
        <v>0</v>
      </c>
      <c r="AP21" s="63" t="str">
        <f>I21</f>
        <v/>
      </c>
      <c r="AQ21" s="63">
        <f>F21</f>
        <v>0</v>
      </c>
      <c r="AR21" s="63" t="str">
        <f>G21</f>
        <v/>
      </c>
      <c r="AS21" s="63" t="str">
        <f>IF(J21="","",J21)</f>
        <v/>
      </c>
      <c r="AT21" s="63" t="str">
        <f>IF(L21="","",L21)</f>
        <v/>
      </c>
      <c r="AU21" s="66"/>
      <c r="AV21" s="67" t="str">
        <f>M21</f>
        <v/>
      </c>
      <c r="AW21" s="68">
        <f>O21</f>
        <v>0</v>
      </c>
      <c r="AX21" s="69" t="str">
        <f>IF(J21="","",J21)</f>
        <v/>
      </c>
    </row>
    <row r="22" spans="1:50" ht="20.25" customHeight="1" x14ac:dyDescent="0.6">
      <c r="A22" s="1"/>
      <c r="B22" s="70">
        <v>2</v>
      </c>
      <c r="C22" s="71">
        <v>2</v>
      </c>
      <c r="D22" s="139"/>
      <c r="E22" s="139"/>
      <c r="F22" s="142"/>
      <c r="G22" s="145" t="str">
        <f t="shared" si="3"/>
        <v/>
      </c>
      <c r="H22" s="72"/>
      <c r="I22" s="73" t="str">
        <f t="shared" si="0"/>
        <v/>
      </c>
      <c r="J22" s="74"/>
      <c r="K22" s="75"/>
      <c r="L22" s="72"/>
      <c r="M22" s="76" t="str">
        <f t="shared" si="4"/>
        <v/>
      </c>
      <c r="N22" s="77"/>
      <c r="O22" s="78"/>
      <c r="P22" s="1"/>
      <c r="Q22" s="1"/>
      <c r="AB22" s="18">
        <f t="shared" si="1"/>
        <v>0</v>
      </c>
      <c r="AC22" s="42" t="str">
        <f t="shared" si="2"/>
        <v/>
      </c>
      <c r="AD22" s="2"/>
      <c r="AE22" s="79">
        <f t="shared" si="5"/>
        <v>0</v>
      </c>
      <c r="AF22" s="80">
        <f t="shared" si="6"/>
        <v>0</v>
      </c>
      <c r="AG22" s="80" t="str">
        <f t="shared" si="7"/>
        <v/>
      </c>
      <c r="AH22" s="80">
        <f t="shared" si="8"/>
        <v>0</v>
      </c>
      <c r="AI22" s="80">
        <f t="shared" si="9"/>
        <v>0</v>
      </c>
      <c r="AJ22" s="81">
        <f t="shared" si="10"/>
        <v>0</v>
      </c>
      <c r="AK22" s="80" t="str">
        <f t="shared" si="11"/>
        <v>不要</v>
      </c>
      <c r="AL22" s="63">
        <f t="shared" ref="AL22:AL28" si="20">C22</f>
        <v>2</v>
      </c>
      <c r="AM22" s="80">
        <f t="shared" ref="AM22:AN28" si="21">AM21</f>
        <v>0</v>
      </c>
      <c r="AN22" s="80">
        <f t="shared" si="21"/>
        <v>0</v>
      </c>
      <c r="AO22" s="65">
        <f t="shared" ref="AO22:AP28" si="22">H22</f>
        <v>0</v>
      </c>
      <c r="AP22" s="63" t="str">
        <f t="shared" si="22"/>
        <v/>
      </c>
      <c r="AQ22" s="80">
        <f>AQ21</f>
        <v>0</v>
      </c>
      <c r="AR22" s="80" t="str">
        <f>AR21</f>
        <v/>
      </c>
      <c r="AS22" s="63" t="str">
        <f t="shared" ref="AS22:AS28" si="23">IF(J22="","",J22)</f>
        <v/>
      </c>
      <c r="AT22" s="63" t="str">
        <f t="shared" ref="AT22:AT28" si="24">IF(L22="","",L22)</f>
        <v/>
      </c>
      <c r="AU22" s="82"/>
      <c r="AV22" s="67" t="str">
        <f t="shared" ref="AV22:AV28" si="25">M22</f>
        <v/>
      </c>
      <c r="AW22" s="83"/>
      <c r="AX22" s="69" t="str">
        <f t="shared" ref="AX22:AX28" si="26">IF(J22="","",J22)</f>
        <v/>
      </c>
    </row>
    <row r="23" spans="1:50" ht="20.25" customHeight="1" x14ac:dyDescent="0.6">
      <c r="A23" s="1"/>
      <c r="B23" s="70">
        <v>3</v>
      </c>
      <c r="C23" s="71">
        <v>3</v>
      </c>
      <c r="D23" s="139"/>
      <c r="E23" s="139"/>
      <c r="F23" s="142"/>
      <c r="G23" s="145" t="str">
        <f t="shared" si="3"/>
        <v/>
      </c>
      <c r="H23" s="72"/>
      <c r="I23" s="73" t="str">
        <f t="shared" si="0"/>
        <v/>
      </c>
      <c r="J23" s="74"/>
      <c r="K23" s="75"/>
      <c r="L23" s="72"/>
      <c r="M23" s="76" t="str">
        <f t="shared" si="4"/>
        <v/>
      </c>
      <c r="N23" s="77"/>
      <c r="O23" s="78"/>
      <c r="P23" s="1"/>
      <c r="Q23" s="1"/>
      <c r="AB23" s="18">
        <f t="shared" si="1"/>
        <v>0</v>
      </c>
      <c r="AC23" s="42" t="str">
        <f t="shared" si="2"/>
        <v/>
      </c>
      <c r="AD23" s="2"/>
      <c r="AE23" s="79">
        <f t="shared" si="5"/>
        <v>0</v>
      </c>
      <c r="AF23" s="80">
        <f t="shared" si="6"/>
        <v>0</v>
      </c>
      <c r="AG23" s="80" t="str">
        <f t="shared" si="7"/>
        <v/>
      </c>
      <c r="AH23" s="80">
        <f t="shared" si="8"/>
        <v>0</v>
      </c>
      <c r="AI23" s="80">
        <f t="shared" si="9"/>
        <v>0</v>
      </c>
      <c r="AJ23" s="81">
        <f t="shared" si="10"/>
        <v>0</v>
      </c>
      <c r="AK23" s="80" t="str">
        <f t="shared" si="11"/>
        <v>不要</v>
      </c>
      <c r="AL23" s="63">
        <f t="shared" si="20"/>
        <v>3</v>
      </c>
      <c r="AM23" s="80">
        <f t="shared" si="21"/>
        <v>0</v>
      </c>
      <c r="AN23" s="80">
        <f t="shared" si="21"/>
        <v>0</v>
      </c>
      <c r="AO23" s="65">
        <f t="shared" si="22"/>
        <v>0</v>
      </c>
      <c r="AP23" s="63" t="str">
        <f t="shared" si="22"/>
        <v/>
      </c>
      <c r="AQ23" s="80">
        <f t="shared" ref="AQ23:AR28" si="27">AQ22</f>
        <v>0</v>
      </c>
      <c r="AR23" s="80" t="str">
        <f t="shared" si="27"/>
        <v/>
      </c>
      <c r="AS23" s="63" t="str">
        <f t="shared" si="23"/>
        <v/>
      </c>
      <c r="AT23" s="63" t="str">
        <f t="shared" si="24"/>
        <v/>
      </c>
      <c r="AU23" s="82"/>
      <c r="AV23" s="67" t="str">
        <f t="shared" si="25"/>
        <v/>
      </c>
      <c r="AW23" s="83"/>
      <c r="AX23" s="69" t="str">
        <f t="shared" si="26"/>
        <v/>
      </c>
    </row>
    <row r="24" spans="1:50" ht="20.25" customHeight="1" x14ac:dyDescent="0.6">
      <c r="A24" s="1"/>
      <c r="B24" s="70">
        <v>4</v>
      </c>
      <c r="C24" s="71">
        <v>4</v>
      </c>
      <c r="D24" s="139"/>
      <c r="E24" s="139"/>
      <c r="F24" s="142"/>
      <c r="G24" s="145" t="str">
        <f t="shared" si="3"/>
        <v/>
      </c>
      <c r="H24" s="72"/>
      <c r="I24" s="73" t="str">
        <f t="shared" si="0"/>
        <v/>
      </c>
      <c r="J24" s="74"/>
      <c r="K24" s="75"/>
      <c r="L24" s="72"/>
      <c r="M24" s="76" t="str">
        <f t="shared" si="4"/>
        <v/>
      </c>
      <c r="N24" s="77"/>
      <c r="O24" s="78"/>
      <c r="P24" s="1"/>
      <c r="Q24" s="1"/>
      <c r="AB24" s="18">
        <f t="shared" si="1"/>
        <v>0</v>
      </c>
      <c r="AC24" s="42" t="str">
        <f t="shared" si="2"/>
        <v/>
      </c>
      <c r="AD24" s="2"/>
      <c r="AE24" s="79">
        <f t="shared" si="5"/>
        <v>0</v>
      </c>
      <c r="AF24" s="80">
        <f t="shared" si="6"/>
        <v>0</v>
      </c>
      <c r="AG24" s="80" t="str">
        <f t="shared" si="7"/>
        <v/>
      </c>
      <c r="AH24" s="80">
        <f t="shared" si="8"/>
        <v>0</v>
      </c>
      <c r="AI24" s="80">
        <f t="shared" si="9"/>
        <v>0</v>
      </c>
      <c r="AJ24" s="81">
        <f t="shared" si="10"/>
        <v>0</v>
      </c>
      <c r="AK24" s="80" t="str">
        <f t="shared" si="11"/>
        <v>不要</v>
      </c>
      <c r="AL24" s="63">
        <f t="shared" si="20"/>
        <v>4</v>
      </c>
      <c r="AM24" s="80">
        <f t="shared" si="21"/>
        <v>0</v>
      </c>
      <c r="AN24" s="80">
        <f t="shared" si="21"/>
        <v>0</v>
      </c>
      <c r="AO24" s="65">
        <f t="shared" si="22"/>
        <v>0</v>
      </c>
      <c r="AP24" s="63" t="str">
        <f t="shared" si="22"/>
        <v/>
      </c>
      <c r="AQ24" s="80">
        <f t="shared" si="27"/>
        <v>0</v>
      </c>
      <c r="AR24" s="80" t="str">
        <f t="shared" si="27"/>
        <v/>
      </c>
      <c r="AS24" s="63" t="str">
        <f t="shared" si="23"/>
        <v/>
      </c>
      <c r="AT24" s="63" t="str">
        <f t="shared" si="24"/>
        <v/>
      </c>
      <c r="AU24" s="82"/>
      <c r="AV24" s="67" t="str">
        <f t="shared" si="25"/>
        <v/>
      </c>
      <c r="AW24" s="83"/>
      <c r="AX24" s="69" t="str">
        <f t="shared" si="26"/>
        <v/>
      </c>
    </row>
    <row r="25" spans="1:50" ht="20.25" customHeight="1" x14ac:dyDescent="0.6">
      <c r="A25" s="1"/>
      <c r="B25" s="70">
        <v>5</v>
      </c>
      <c r="C25" s="71">
        <v>5</v>
      </c>
      <c r="D25" s="139"/>
      <c r="E25" s="139"/>
      <c r="F25" s="142"/>
      <c r="G25" s="145" t="str">
        <f t="shared" si="3"/>
        <v/>
      </c>
      <c r="H25" s="72"/>
      <c r="I25" s="73" t="str">
        <f t="shared" si="0"/>
        <v/>
      </c>
      <c r="J25" s="74"/>
      <c r="K25" s="75"/>
      <c r="L25" s="72"/>
      <c r="M25" s="76" t="str">
        <f t="shared" si="4"/>
        <v/>
      </c>
      <c r="N25" s="77"/>
      <c r="O25" s="78"/>
      <c r="P25" s="1"/>
      <c r="Q25" s="1"/>
      <c r="AB25" s="18">
        <f t="shared" si="1"/>
        <v>0</v>
      </c>
      <c r="AC25" s="42" t="str">
        <f t="shared" si="2"/>
        <v/>
      </c>
      <c r="AD25" s="2"/>
      <c r="AE25" s="79">
        <f t="shared" si="5"/>
        <v>0</v>
      </c>
      <c r="AF25" s="80">
        <f t="shared" si="6"/>
        <v>0</v>
      </c>
      <c r="AG25" s="80" t="str">
        <f t="shared" si="7"/>
        <v/>
      </c>
      <c r="AH25" s="80">
        <f t="shared" si="8"/>
        <v>0</v>
      </c>
      <c r="AI25" s="80">
        <f t="shared" si="9"/>
        <v>0</v>
      </c>
      <c r="AJ25" s="81">
        <f t="shared" si="10"/>
        <v>0</v>
      </c>
      <c r="AK25" s="80" t="str">
        <f t="shared" si="11"/>
        <v>不要</v>
      </c>
      <c r="AL25" s="63">
        <f t="shared" si="20"/>
        <v>5</v>
      </c>
      <c r="AM25" s="80">
        <f t="shared" si="21"/>
        <v>0</v>
      </c>
      <c r="AN25" s="80">
        <f t="shared" si="21"/>
        <v>0</v>
      </c>
      <c r="AO25" s="65">
        <f t="shared" si="22"/>
        <v>0</v>
      </c>
      <c r="AP25" s="63" t="str">
        <f t="shared" si="22"/>
        <v/>
      </c>
      <c r="AQ25" s="80">
        <f t="shared" si="27"/>
        <v>0</v>
      </c>
      <c r="AR25" s="80" t="str">
        <f t="shared" si="27"/>
        <v/>
      </c>
      <c r="AS25" s="63" t="str">
        <f t="shared" si="23"/>
        <v/>
      </c>
      <c r="AT25" s="63" t="str">
        <f t="shared" si="24"/>
        <v/>
      </c>
      <c r="AU25" s="82"/>
      <c r="AV25" s="67" t="str">
        <f t="shared" si="25"/>
        <v/>
      </c>
      <c r="AW25" s="83"/>
      <c r="AX25" s="69" t="str">
        <f t="shared" si="26"/>
        <v/>
      </c>
    </row>
    <row r="26" spans="1:50" ht="20.25" customHeight="1" x14ac:dyDescent="0.6">
      <c r="A26" s="1"/>
      <c r="B26" s="70">
        <v>6</v>
      </c>
      <c r="C26" s="71">
        <v>6</v>
      </c>
      <c r="D26" s="139"/>
      <c r="E26" s="139"/>
      <c r="F26" s="142"/>
      <c r="G26" s="145" t="str">
        <f t="shared" si="3"/>
        <v/>
      </c>
      <c r="H26" s="72"/>
      <c r="I26" s="73" t="str">
        <f t="shared" si="0"/>
        <v/>
      </c>
      <c r="J26" s="74"/>
      <c r="K26" s="75"/>
      <c r="L26" s="72"/>
      <c r="M26" s="76" t="str">
        <f t="shared" si="4"/>
        <v/>
      </c>
      <c r="N26" s="77"/>
      <c r="O26" s="78"/>
      <c r="P26" s="1"/>
      <c r="Q26" s="1"/>
      <c r="AB26" s="18">
        <f t="shared" si="1"/>
        <v>0</v>
      </c>
      <c r="AC26" s="42" t="str">
        <f t="shared" si="2"/>
        <v/>
      </c>
      <c r="AD26" s="2"/>
      <c r="AE26" s="79">
        <f t="shared" si="5"/>
        <v>0</v>
      </c>
      <c r="AF26" s="80">
        <f t="shared" si="6"/>
        <v>0</v>
      </c>
      <c r="AG26" s="80" t="str">
        <f t="shared" si="7"/>
        <v/>
      </c>
      <c r="AH26" s="80">
        <f t="shared" si="8"/>
        <v>0</v>
      </c>
      <c r="AI26" s="80">
        <f t="shared" si="9"/>
        <v>0</v>
      </c>
      <c r="AJ26" s="81">
        <f t="shared" si="10"/>
        <v>0</v>
      </c>
      <c r="AK26" s="80" t="str">
        <f t="shared" si="11"/>
        <v>不要</v>
      </c>
      <c r="AL26" s="63">
        <f t="shared" si="20"/>
        <v>6</v>
      </c>
      <c r="AM26" s="80">
        <f t="shared" si="21"/>
        <v>0</v>
      </c>
      <c r="AN26" s="80">
        <f t="shared" si="21"/>
        <v>0</v>
      </c>
      <c r="AO26" s="65">
        <f t="shared" si="22"/>
        <v>0</v>
      </c>
      <c r="AP26" s="63" t="str">
        <f t="shared" si="22"/>
        <v/>
      </c>
      <c r="AQ26" s="80">
        <f t="shared" si="27"/>
        <v>0</v>
      </c>
      <c r="AR26" s="80" t="str">
        <f t="shared" si="27"/>
        <v/>
      </c>
      <c r="AS26" s="63" t="str">
        <f t="shared" si="23"/>
        <v/>
      </c>
      <c r="AT26" s="63" t="str">
        <f t="shared" si="24"/>
        <v/>
      </c>
      <c r="AU26" s="82"/>
      <c r="AV26" s="67" t="str">
        <f t="shared" si="25"/>
        <v/>
      </c>
      <c r="AW26" s="83"/>
      <c r="AX26" s="69" t="str">
        <f t="shared" si="26"/>
        <v/>
      </c>
    </row>
    <row r="27" spans="1:50" ht="20.25" customHeight="1" x14ac:dyDescent="0.6">
      <c r="A27" s="1"/>
      <c r="B27" s="70">
        <v>7</v>
      </c>
      <c r="C27" s="71">
        <v>7</v>
      </c>
      <c r="D27" s="139"/>
      <c r="E27" s="139"/>
      <c r="F27" s="142"/>
      <c r="G27" s="145" t="str">
        <f t="shared" si="3"/>
        <v/>
      </c>
      <c r="H27" s="72"/>
      <c r="I27" s="73" t="str">
        <f t="shared" si="0"/>
        <v/>
      </c>
      <c r="J27" s="74"/>
      <c r="K27" s="75"/>
      <c r="L27" s="72"/>
      <c r="M27" s="76" t="str">
        <f t="shared" si="4"/>
        <v/>
      </c>
      <c r="N27" s="77"/>
      <c r="O27" s="78"/>
      <c r="P27" s="1"/>
      <c r="Q27" s="1"/>
      <c r="AB27" s="18">
        <f t="shared" si="1"/>
        <v>0</v>
      </c>
      <c r="AC27" s="42" t="str">
        <f t="shared" si="2"/>
        <v/>
      </c>
      <c r="AD27" s="2"/>
      <c r="AE27" s="79">
        <f t="shared" si="5"/>
        <v>0</v>
      </c>
      <c r="AF27" s="80">
        <f t="shared" si="6"/>
        <v>0</v>
      </c>
      <c r="AG27" s="80" t="str">
        <f t="shared" si="7"/>
        <v/>
      </c>
      <c r="AH27" s="80">
        <f t="shared" si="8"/>
        <v>0</v>
      </c>
      <c r="AI27" s="80">
        <f t="shared" si="9"/>
        <v>0</v>
      </c>
      <c r="AJ27" s="81">
        <f t="shared" si="10"/>
        <v>0</v>
      </c>
      <c r="AK27" s="80" t="str">
        <f t="shared" si="11"/>
        <v>不要</v>
      </c>
      <c r="AL27" s="63">
        <f t="shared" si="20"/>
        <v>7</v>
      </c>
      <c r="AM27" s="80">
        <f t="shared" si="21"/>
        <v>0</v>
      </c>
      <c r="AN27" s="80">
        <f t="shared" si="21"/>
        <v>0</v>
      </c>
      <c r="AO27" s="65">
        <f t="shared" si="22"/>
        <v>0</v>
      </c>
      <c r="AP27" s="63" t="str">
        <f t="shared" si="22"/>
        <v/>
      </c>
      <c r="AQ27" s="80">
        <f t="shared" si="27"/>
        <v>0</v>
      </c>
      <c r="AR27" s="80" t="str">
        <f t="shared" si="27"/>
        <v/>
      </c>
      <c r="AS27" s="63" t="str">
        <f t="shared" si="23"/>
        <v/>
      </c>
      <c r="AT27" s="63" t="str">
        <f t="shared" si="24"/>
        <v/>
      </c>
      <c r="AU27" s="82"/>
      <c r="AV27" s="67" t="str">
        <f t="shared" si="25"/>
        <v/>
      </c>
      <c r="AW27" s="83"/>
      <c r="AX27" s="69" t="str">
        <f t="shared" si="26"/>
        <v/>
      </c>
    </row>
    <row r="28" spans="1:50" ht="20.25" customHeight="1" thickBot="1" x14ac:dyDescent="0.65">
      <c r="A28" s="1"/>
      <c r="B28" s="84">
        <v>8</v>
      </c>
      <c r="C28" s="85">
        <v>8</v>
      </c>
      <c r="D28" s="140"/>
      <c r="E28" s="140"/>
      <c r="F28" s="143"/>
      <c r="G28" s="146" t="str">
        <f t="shared" si="3"/>
        <v/>
      </c>
      <c r="H28" s="86"/>
      <c r="I28" s="87" t="str">
        <f t="shared" si="0"/>
        <v/>
      </c>
      <c r="J28" s="19"/>
      <c r="K28" s="88"/>
      <c r="L28" s="86"/>
      <c r="M28" s="89" t="str">
        <f t="shared" si="4"/>
        <v/>
      </c>
      <c r="N28" s="90"/>
      <c r="O28" s="91"/>
      <c r="P28" s="1"/>
      <c r="Q28" s="1"/>
      <c r="AB28" s="18">
        <f t="shared" si="1"/>
        <v>0</v>
      </c>
      <c r="AC28" s="42" t="str">
        <f t="shared" si="2"/>
        <v/>
      </c>
      <c r="AD28" s="2"/>
      <c r="AE28" s="92">
        <f t="shared" si="5"/>
        <v>0</v>
      </c>
      <c r="AF28" s="93">
        <f t="shared" si="6"/>
        <v>0</v>
      </c>
      <c r="AG28" s="93" t="str">
        <f t="shared" si="7"/>
        <v/>
      </c>
      <c r="AH28" s="93">
        <f t="shared" si="8"/>
        <v>0</v>
      </c>
      <c r="AI28" s="93">
        <f t="shared" si="9"/>
        <v>0</v>
      </c>
      <c r="AJ28" s="94">
        <f t="shared" si="10"/>
        <v>0</v>
      </c>
      <c r="AK28" s="93" t="str">
        <f t="shared" si="11"/>
        <v>不要</v>
      </c>
      <c r="AL28" s="69">
        <f t="shared" si="20"/>
        <v>8</v>
      </c>
      <c r="AM28" s="93">
        <f t="shared" si="21"/>
        <v>0</v>
      </c>
      <c r="AN28" s="93">
        <f t="shared" si="21"/>
        <v>0</v>
      </c>
      <c r="AO28" s="95">
        <f t="shared" si="22"/>
        <v>0</v>
      </c>
      <c r="AP28" s="69" t="str">
        <f t="shared" si="22"/>
        <v/>
      </c>
      <c r="AQ28" s="93">
        <f t="shared" si="27"/>
        <v>0</v>
      </c>
      <c r="AR28" s="93" t="str">
        <f t="shared" si="27"/>
        <v/>
      </c>
      <c r="AS28" s="69" t="str">
        <f t="shared" si="23"/>
        <v/>
      </c>
      <c r="AT28" s="69" t="str">
        <f t="shared" si="24"/>
        <v/>
      </c>
      <c r="AU28" s="96"/>
      <c r="AV28" s="97" t="str">
        <f t="shared" si="25"/>
        <v/>
      </c>
      <c r="AW28" s="98"/>
      <c r="AX28" s="69" t="str">
        <f t="shared" si="26"/>
        <v/>
      </c>
    </row>
    <row r="29" spans="1:50" x14ac:dyDescent="0.6">
      <c r="AD29" s="2"/>
    </row>
    <row r="30" spans="1:50" x14ac:dyDescent="0.6">
      <c r="AD30" s="2"/>
    </row>
    <row r="31" spans="1:50" x14ac:dyDescent="0.6">
      <c r="AD31" s="2"/>
    </row>
    <row r="32" spans="1:50" x14ac:dyDescent="0.6">
      <c r="AD32" s="2"/>
    </row>
    <row r="33" spans="30:30" x14ac:dyDescent="0.6">
      <c r="AD33" s="2"/>
    </row>
    <row r="34" spans="30:30" x14ac:dyDescent="0.6">
      <c r="AD34" s="2"/>
    </row>
    <row r="35" spans="30:30" x14ac:dyDescent="0.6">
      <c r="AD35" s="2"/>
    </row>
    <row r="36" spans="30:30" x14ac:dyDescent="0.6">
      <c r="AD36" s="2"/>
    </row>
  </sheetData>
  <sheetProtection sheet="1" selectLockedCells="1"/>
  <mergeCells count="30">
    <mergeCell ref="D13:D20"/>
    <mergeCell ref="E13:E20"/>
    <mergeCell ref="F13:F20"/>
    <mergeCell ref="G13:G20"/>
    <mergeCell ref="D21:D28"/>
    <mergeCell ref="E21:E28"/>
    <mergeCell ref="F21:F28"/>
    <mergeCell ref="G21:G28"/>
    <mergeCell ref="C7:D7"/>
    <mergeCell ref="E7:F7"/>
    <mergeCell ref="C8:D8"/>
    <mergeCell ref="E8:F8"/>
    <mergeCell ref="I8:M9"/>
    <mergeCell ref="C11:C12"/>
    <mergeCell ref="D11:D12"/>
    <mergeCell ref="E11:E12"/>
    <mergeCell ref="F11:F12"/>
    <mergeCell ref="G11:G12"/>
    <mergeCell ref="C4:D4"/>
    <mergeCell ref="E4:F4"/>
    <mergeCell ref="C5:D5"/>
    <mergeCell ref="E5:F5"/>
    <mergeCell ref="C6:D6"/>
    <mergeCell ref="E6:G6"/>
    <mergeCell ref="C1:K1"/>
    <mergeCell ref="L1:Q1"/>
    <mergeCell ref="C2:D2"/>
    <mergeCell ref="E2:F2"/>
    <mergeCell ref="C3:D3"/>
    <mergeCell ref="E3:F3"/>
  </mergeCells>
  <phoneticPr fontId="3"/>
  <conditionalFormatting sqref="E2:F7">
    <cfRule type="expression" dxfId="4" priority="1" stopIfTrue="1">
      <formula>AND(COUNTA($F$13:$F$28)&gt;0,E2="")</formula>
    </cfRule>
  </conditionalFormatting>
  <conditionalFormatting sqref="H11:H28">
    <cfRule type="expression" dxfId="3" priority="2" stopIfTrue="1">
      <formula>$AC11&lt;&gt;""</formula>
    </cfRule>
  </conditionalFormatting>
  <conditionalFormatting sqref="J13:J20">
    <cfRule type="expression" dxfId="2" priority="5" stopIfTrue="1">
      <formula>AND($F$13&lt;&gt;"",COUNTIF($J$13:$J$20,"〇")&lt;&gt;1)</formula>
    </cfRule>
  </conditionalFormatting>
  <conditionalFormatting sqref="J21:J28">
    <cfRule type="expression" dxfId="1" priority="4" stopIfTrue="1">
      <formula>AND($F$21&lt;&gt;"",COUNTIF($J$21:$J$28,"〇")&lt;&gt;1)</formula>
    </cfRule>
  </conditionalFormatting>
  <conditionalFormatting sqref="L13:N28">
    <cfRule type="expression" dxfId="0" priority="3" stopIfTrue="1">
      <formula>AND($H13&lt;&gt;"",L13="")</formula>
    </cfRule>
  </conditionalFormatting>
  <dataValidations count="11">
    <dataValidation type="list" allowBlank="1" showInputMessage="1" showErrorMessage="1" sqref="M13:M28" xr:uid="{E388DDFE-11E2-46D3-B802-57311B3FCDCB}">
      <formula1>"男,女"</formula1>
    </dataValidation>
    <dataValidation type="list" allowBlank="1" showInputMessage="1" showErrorMessage="1" sqref="E11:E28" xr:uid="{0C02E0D6-5058-450E-85E6-7ED7C9D482F8}">
      <formula1>$U11:$W11</formula1>
    </dataValidation>
    <dataValidation type="list" allowBlank="1" showInputMessage="1" showErrorMessage="1" sqref="D11:D28" xr:uid="{39B92D2F-E2B6-4BDA-B7F8-261356CE104E}">
      <formula1>$U$5:$U$7</formula1>
    </dataValidation>
    <dataValidation imeMode="fullKatakana" allowBlank="1" showInputMessage="1" showErrorMessage="1" sqref="E4:F5" xr:uid="{B363E947-D64B-437E-9106-8767F9178096}"/>
    <dataValidation type="list" imeMode="halfAlpha" allowBlank="1" showInputMessage="1" showErrorMessage="1" sqref="M11:N28" xr:uid="{808C7579-9AE2-4EB4-AA7A-B3445EADEB78}">
      <formula1>"男,女"</formula1>
    </dataValidation>
    <dataValidation type="list" allowBlank="1" showInputMessage="1" showErrorMessage="1" sqref="L11:L28 N11:N28 M11:M12" xr:uid="{899B421C-F43D-4D0F-8119-790AA0ABB5BC}">
      <formula1>"在住,在勤"</formula1>
    </dataValidation>
    <dataValidation imeMode="hiragana" allowBlank="1" showInputMessage="1" showErrorMessage="1" sqref="F21 F11 F13 H11:H28 E6 E3" xr:uid="{5382CFC6-5726-4957-B63E-A3A6F63F0322}"/>
    <dataValidation imeMode="halfKatakana" allowBlank="1" showInputMessage="1" showErrorMessage="1" sqref="G13 C13:C28 G11 I11:I28 B11:B28 G21" xr:uid="{CC290331-2E63-40D1-B1F0-33BE8D78D6A8}"/>
    <dataValidation imeMode="halfAlpha" allowBlank="1" showInputMessage="1" showErrorMessage="1" sqref="E7:F7 E2" xr:uid="{46EF54E4-CC81-4AFD-9FAD-77BEF1AEAD7B}"/>
    <dataValidation type="list" allowBlank="1" showInputMessage="1" showErrorMessage="1" sqref="E8" xr:uid="{F1C687D3-673E-4F53-A719-0961FBA0F2C2}">
      <formula1>"必要,不要"</formula1>
    </dataValidation>
    <dataValidation type="list" imeMode="hiragana" allowBlank="1" showInputMessage="1" showErrorMessage="1" sqref="J11:J28" xr:uid="{F26F4552-C949-4502-84C8-332227E41546}">
      <formula1>"〇"</formula1>
    </dataValidation>
  </dataValidations>
  <printOptions horizontalCentered="1"/>
  <pageMargins left="0.11811023622047245" right="0.11811023622047245" top="0.70866141732283472" bottom="0.11811023622047245" header="0.43307086614173229" footer="0.23622047244094491"/>
  <pageSetup paperSize="9" scale="9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スポーツ選手権</vt:lpstr>
      <vt:lpstr>スポーツ選手権!Print_Area</vt:lpstr>
      <vt:lpstr>スポーツ選手権!Print_Titles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忠芳 松澤</cp:lastModifiedBy>
  <dcterms:created xsi:type="dcterms:W3CDTF">2026-05-03T02:45:36Z</dcterms:created>
  <dcterms:modified xsi:type="dcterms:W3CDTF">2026-05-06T08:26:57Z</dcterms:modified>
</cp:coreProperties>
</file>